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X:\PSSG_PSD_MPGO\S&amp;T\ORCS\STATS_65000-40\Summary Stats\2023\Publications\"/>
    </mc:Choice>
  </mc:AlternateContent>
  <xr:revisionPtr revIDLastSave="0" documentId="13_ncr:1_{28776AEA-74EA-4F3A-87E5-9C47529D2757}" xr6:coauthVersionLast="47" xr6:coauthVersionMax="47" xr10:uidLastSave="{00000000-0000-0000-0000-000000000000}"/>
  <bookViews>
    <workbookView xWindow="28680" yWindow="-480" windowWidth="29040" windowHeight="15840" tabRatio="714" xr2:uid="{00000000-000D-0000-FFFF-FFFF00000000}"/>
  </bookViews>
  <sheets>
    <sheet name="Criminal Code Offences" sheetId="3" r:id="rId1"/>
    <sheet name="Sheet2" sheetId="13" state="hidden" r:id="rId2"/>
    <sheet name="Crime Rate Chart" sheetId="12" state="hidden" r:id="rId3"/>
    <sheet name="Drug Offences" sheetId="6" r:id="rId4"/>
    <sheet name="Traffic Offences" sheetId="7" r:id="rId5"/>
    <sheet name="Crime Severity Index" sheetId="8" r:id="rId6"/>
    <sheet name="ReadMe Endnotes" sheetId="9" r:id="rId7"/>
    <sheet name="ReadMe Data Qualifiers" sheetId="10" r:id="rId8"/>
    <sheet name="ReadMe Sources" sheetId="11" r:id="rId9"/>
  </sheets>
  <definedNames>
    <definedName name="_xlnm._FilterDatabase" localSheetId="1" hidden="1">Sheet2!$A$1:$K$1</definedName>
    <definedName name="_xlnm.Print_Titles" localSheetId="3">'Drug Offences'!$1:$2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47" i="6" l="1"/>
  <c r="AB47" i="6"/>
  <c r="AC47" i="6"/>
  <c r="AD47" i="6"/>
  <c r="AE47" i="6"/>
  <c r="AF47" i="6"/>
  <c r="AG47" i="6"/>
  <c r="AH47" i="6"/>
  <c r="AI47" i="6"/>
  <c r="Z47" i="6"/>
  <c r="AI40" i="6"/>
  <c r="AH40" i="6"/>
  <c r="AG40" i="6"/>
  <c r="AF40" i="6"/>
  <c r="AE40" i="6"/>
  <c r="AD40" i="6"/>
  <c r="AC40" i="6"/>
  <c r="AB40" i="6"/>
  <c r="AA40" i="6"/>
  <c r="Z40" i="6"/>
  <c r="AI34" i="6"/>
  <c r="AH34" i="6"/>
  <c r="AG34" i="6"/>
  <c r="AF34" i="6"/>
  <c r="AE34" i="6"/>
  <c r="AD34" i="6"/>
  <c r="AC34" i="6"/>
  <c r="AB34" i="6"/>
  <c r="AA34" i="6"/>
  <c r="Z34" i="6"/>
  <c r="AI28" i="6"/>
  <c r="AH28" i="6"/>
  <c r="AG28" i="6"/>
  <c r="AF28" i="6"/>
  <c r="AE28" i="6"/>
  <c r="AD28" i="6"/>
  <c r="AC28" i="6"/>
  <c r="AB28" i="6"/>
  <c r="AA28" i="6"/>
  <c r="Z28" i="6"/>
  <c r="AI22" i="6"/>
  <c r="AH22" i="6"/>
  <c r="AG22" i="6"/>
  <c r="AF22" i="6"/>
  <c r="AE22" i="6"/>
  <c r="AD22" i="6"/>
  <c r="AC22" i="6"/>
  <c r="AB22" i="6"/>
  <c r="AA22" i="6"/>
  <c r="Z22" i="6"/>
  <c r="AI16" i="6"/>
  <c r="AH16" i="6"/>
  <c r="AG16" i="6"/>
  <c r="AF16" i="6"/>
  <c r="AE16" i="6"/>
  <c r="AD16" i="6"/>
  <c r="AC16" i="6"/>
  <c r="AB16" i="6"/>
  <c r="AA16" i="6"/>
  <c r="Z16" i="6"/>
  <c r="AA10" i="6"/>
  <c r="AB10" i="6"/>
  <c r="AC10" i="6"/>
  <c r="AD10" i="6"/>
  <c r="AE10" i="6"/>
  <c r="AF10" i="6"/>
  <c r="AG10" i="6"/>
  <c r="AH10" i="6"/>
  <c r="AI10" i="6"/>
  <c r="Z10" i="6"/>
  <c r="O47" i="6"/>
  <c r="P47" i="6"/>
  <c r="Q47" i="6"/>
  <c r="R47" i="6"/>
  <c r="S47" i="6"/>
  <c r="T47" i="6"/>
  <c r="U47" i="6"/>
  <c r="V47" i="6"/>
  <c r="W47" i="6"/>
  <c r="N47" i="6"/>
  <c r="W40" i="6"/>
  <c r="V40" i="6"/>
  <c r="U40" i="6"/>
  <c r="T40" i="6"/>
  <c r="S40" i="6"/>
  <c r="R40" i="6"/>
  <c r="Q40" i="6"/>
  <c r="P40" i="6"/>
  <c r="O40" i="6"/>
  <c r="N40" i="6"/>
  <c r="W34" i="6"/>
  <c r="V34" i="6"/>
  <c r="U34" i="6"/>
  <c r="T34" i="6"/>
  <c r="S34" i="6"/>
  <c r="R34" i="6"/>
  <c r="Q34" i="6"/>
  <c r="P34" i="6"/>
  <c r="O34" i="6"/>
  <c r="N34" i="6"/>
  <c r="W28" i="6"/>
  <c r="V28" i="6"/>
  <c r="U28" i="6"/>
  <c r="T28" i="6"/>
  <c r="S28" i="6"/>
  <c r="R28" i="6"/>
  <c r="Q28" i="6"/>
  <c r="P28" i="6"/>
  <c r="O28" i="6"/>
  <c r="N28" i="6"/>
  <c r="W22" i="6"/>
  <c r="V22" i="6"/>
  <c r="U22" i="6"/>
  <c r="T22" i="6"/>
  <c r="S22" i="6"/>
  <c r="R22" i="6"/>
  <c r="Q22" i="6"/>
  <c r="P22" i="6"/>
  <c r="O22" i="6"/>
  <c r="N22" i="6"/>
  <c r="O16" i="6"/>
  <c r="P16" i="6"/>
  <c r="Q16" i="6"/>
  <c r="R16" i="6"/>
  <c r="S16" i="6"/>
  <c r="T16" i="6"/>
  <c r="U16" i="6"/>
  <c r="V16" i="6"/>
  <c r="W16" i="6"/>
  <c r="N16" i="6"/>
  <c r="CE4" i="3"/>
  <c r="BY46" i="3"/>
  <c r="BV45" i="3"/>
  <c r="BW46" i="3"/>
  <c r="BX46" i="3"/>
  <c r="BZ46" i="3"/>
  <c r="CA46" i="3"/>
  <c r="CB46" i="3"/>
  <c r="CC46" i="3"/>
  <c r="CD46" i="3"/>
  <c r="CE46" i="3"/>
  <c r="BV46" i="3"/>
  <c r="BV54" i="3"/>
  <c r="BW43" i="3"/>
  <c r="BX43" i="3"/>
  <c r="BV36" i="3"/>
  <c r="BW36" i="3"/>
  <c r="BX36" i="3"/>
  <c r="BY36" i="3"/>
  <c r="BZ36" i="3"/>
  <c r="CA36" i="3"/>
  <c r="CB36" i="3"/>
  <c r="CC36" i="3"/>
  <c r="CD36" i="3"/>
  <c r="CE36" i="3"/>
  <c r="BW35" i="3"/>
  <c r="BX35" i="3"/>
  <c r="BY35" i="3"/>
  <c r="BZ35" i="3"/>
  <c r="CA35" i="3"/>
  <c r="CB35" i="3"/>
  <c r="CC35" i="3"/>
  <c r="CD35" i="3"/>
  <c r="CE35" i="3"/>
  <c r="BV34" i="3"/>
  <c r="BV35" i="3"/>
  <c r="CC38" i="3"/>
  <c r="BV17" i="3" l="1"/>
  <c r="BW17" i="3"/>
  <c r="BX17" i="3"/>
  <c r="BY17" i="3"/>
  <c r="BZ17" i="3"/>
  <c r="CA17" i="3"/>
  <c r="CB17" i="3"/>
  <c r="CC17" i="3"/>
  <c r="CD17" i="3"/>
  <c r="CE17" i="3"/>
  <c r="BV18" i="3"/>
  <c r="BW18" i="3"/>
  <c r="BX18" i="3"/>
  <c r="BY18" i="3"/>
  <c r="BZ18" i="3"/>
  <c r="CA18" i="3"/>
  <c r="CB18" i="3"/>
  <c r="CC18" i="3"/>
  <c r="CD18" i="3"/>
  <c r="CE18" i="3"/>
  <c r="BV19" i="3"/>
  <c r="BW19" i="3"/>
  <c r="BX19" i="3"/>
  <c r="BY19" i="3"/>
  <c r="BZ19" i="3"/>
  <c r="CA19" i="3"/>
  <c r="CB19" i="3"/>
  <c r="CC19" i="3"/>
  <c r="CD19" i="3"/>
  <c r="CE19" i="3"/>
  <c r="BV20" i="3"/>
  <c r="BW20" i="3"/>
  <c r="BX20" i="3"/>
  <c r="BY20" i="3"/>
  <c r="BZ20" i="3"/>
  <c r="CA20" i="3"/>
  <c r="CB20" i="3"/>
  <c r="CC20" i="3"/>
  <c r="CD20" i="3"/>
  <c r="CE20" i="3"/>
  <c r="BV21" i="3"/>
  <c r="BW21" i="3"/>
  <c r="BX21" i="3"/>
  <c r="BY21" i="3"/>
  <c r="BZ21" i="3"/>
  <c r="CA21" i="3"/>
  <c r="CB21" i="3"/>
  <c r="CC21" i="3"/>
  <c r="CD21" i="3"/>
  <c r="CE21" i="3"/>
  <c r="BV22" i="3"/>
  <c r="BW22" i="3"/>
  <c r="BX22" i="3"/>
  <c r="BY22" i="3"/>
  <c r="BZ22" i="3"/>
  <c r="CA22" i="3"/>
  <c r="CB22" i="3"/>
  <c r="CC22" i="3"/>
  <c r="CD22" i="3"/>
  <c r="CE22" i="3"/>
  <c r="BV23" i="3"/>
  <c r="BW23" i="3"/>
  <c r="BX23" i="3"/>
  <c r="BY23" i="3"/>
  <c r="BZ23" i="3"/>
  <c r="CA23" i="3"/>
  <c r="CB23" i="3"/>
  <c r="CC23" i="3"/>
  <c r="CD23" i="3"/>
  <c r="CE23" i="3"/>
  <c r="BV24" i="3"/>
  <c r="BW24" i="3"/>
  <c r="BX24" i="3"/>
  <c r="BY24" i="3"/>
  <c r="BZ24" i="3"/>
  <c r="CA24" i="3"/>
  <c r="CB24" i="3"/>
  <c r="CC24" i="3"/>
  <c r="CD24" i="3"/>
  <c r="CE24" i="3"/>
  <c r="BV25" i="3"/>
  <c r="BW25" i="3"/>
  <c r="BX25" i="3"/>
  <c r="BY25" i="3"/>
  <c r="BZ25" i="3"/>
  <c r="CA25" i="3"/>
  <c r="CB25" i="3"/>
  <c r="CC25" i="3"/>
  <c r="CD25" i="3"/>
  <c r="CE25" i="3"/>
  <c r="BV26" i="3"/>
  <c r="BW26" i="3"/>
  <c r="BX26" i="3"/>
  <c r="BY26" i="3"/>
  <c r="BZ26" i="3"/>
  <c r="CA26" i="3"/>
  <c r="CB26" i="3"/>
  <c r="CC26" i="3"/>
  <c r="CD26" i="3"/>
  <c r="CE26" i="3"/>
  <c r="CC9" i="3"/>
  <c r="BV4" i="3"/>
  <c r="BW4" i="3"/>
  <c r="BX4" i="3"/>
  <c r="BY4" i="3"/>
  <c r="BZ4" i="3"/>
  <c r="CA4" i="3"/>
  <c r="CB4" i="3"/>
  <c r="CC4" i="3"/>
  <c r="CD4" i="3"/>
  <c r="BV31" i="3"/>
  <c r="BV50" i="3"/>
  <c r="BW50" i="3"/>
  <c r="BX50" i="3"/>
  <c r="BY50" i="3"/>
  <c r="BZ50" i="3"/>
  <c r="CA50" i="3"/>
  <c r="CB50" i="3"/>
  <c r="CC50" i="3"/>
  <c r="CD50" i="3"/>
  <c r="CE50" i="3"/>
  <c r="BW54" i="3"/>
  <c r="BX54" i="3"/>
  <c r="BY54" i="3"/>
  <c r="BZ54" i="3"/>
  <c r="CA54" i="3"/>
  <c r="CB54" i="3"/>
  <c r="CC54" i="3"/>
  <c r="CD54" i="3"/>
  <c r="CE54" i="3"/>
  <c r="BV44" i="3"/>
  <c r="BW44" i="3"/>
  <c r="BX44" i="3"/>
  <c r="BY44" i="3"/>
  <c r="BZ44" i="3"/>
  <c r="CA44" i="3"/>
  <c r="CB44" i="3"/>
  <c r="CC44" i="3"/>
  <c r="CD44" i="3"/>
  <c r="CE44" i="3"/>
  <c r="BW45" i="3"/>
  <c r="BX45" i="3"/>
  <c r="BY45" i="3"/>
  <c r="BZ45" i="3"/>
  <c r="CA45" i="3"/>
  <c r="CB45" i="3"/>
  <c r="CC45" i="3"/>
  <c r="CD45" i="3"/>
  <c r="CE45" i="3"/>
  <c r="BV47" i="3"/>
  <c r="BW47" i="3"/>
  <c r="BX47" i="3"/>
  <c r="BY47" i="3"/>
  <c r="BZ47" i="3"/>
  <c r="CA47" i="3"/>
  <c r="CB47" i="3"/>
  <c r="CC47" i="3"/>
  <c r="CD47" i="3"/>
  <c r="CE47" i="3"/>
  <c r="BV48" i="3"/>
  <c r="BW48" i="3"/>
  <c r="BX48" i="3"/>
  <c r="BY48" i="3"/>
  <c r="BZ48" i="3"/>
  <c r="CA48" i="3"/>
  <c r="CB48" i="3"/>
  <c r="CC48" i="3"/>
  <c r="CD48" i="3"/>
  <c r="CE48" i="3"/>
  <c r="BV49" i="3"/>
  <c r="BW49" i="3"/>
  <c r="BX49" i="3"/>
  <c r="BY49" i="3"/>
  <c r="BZ49" i="3"/>
  <c r="CA49" i="3"/>
  <c r="CB49" i="3"/>
  <c r="CC49" i="3"/>
  <c r="CD49" i="3"/>
  <c r="CE49" i="3"/>
  <c r="BV51" i="3"/>
  <c r="BW51" i="3"/>
  <c r="BX51" i="3"/>
  <c r="BY51" i="3"/>
  <c r="BZ51" i="3"/>
  <c r="CA51" i="3"/>
  <c r="CB51" i="3"/>
  <c r="CC51" i="3"/>
  <c r="CD51" i="3"/>
  <c r="CE51" i="3"/>
  <c r="BV52" i="3"/>
  <c r="BW52" i="3"/>
  <c r="BX52" i="3"/>
  <c r="BY52" i="3"/>
  <c r="BZ52" i="3"/>
  <c r="CA52" i="3"/>
  <c r="CB52" i="3"/>
  <c r="CC52" i="3"/>
  <c r="CD52" i="3"/>
  <c r="CE52" i="3"/>
  <c r="BY43" i="3"/>
  <c r="BZ43" i="3"/>
  <c r="CA43" i="3"/>
  <c r="CB43" i="3"/>
  <c r="CC43" i="3"/>
  <c r="CD43" i="3"/>
  <c r="CE43" i="3"/>
  <c r="BV43" i="3"/>
  <c r="BV30" i="3"/>
  <c r="BW30" i="3"/>
  <c r="BX30" i="3"/>
  <c r="BY30" i="3"/>
  <c r="BZ30" i="3"/>
  <c r="CA30" i="3"/>
  <c r="CB30" i="3"/>
  <c r="CC30" i="3"/>
  <c r="CD30" i="3"/>
  <c r="CE30" i="3"/>
  <c r="BW31" i="3"/>
  <c r="BX31" i="3"/>
  <c r="BY31" i="3"/>
  <c r="BZ31" i="3"/>
  <c r="CA31" i="3"/>
  <c r="CB31" i="3"/>
  <c r="CC31" i="3"/>
  <c r="CD31" i="3"/>
  <c r="CE31" i="3"/>
  <c r="BV32" i="3"/>
  <c r="BW32" i="3"/>
  <c r="BX32" i="3"/>
  <c r="BY32" i="3"/>
  <c r="BZ32" i="3"/>
  <c r="CA32" i="3"/>
  <c r="CB32" i="3"/>
  <c r="CC32" i="3"/>
  <c r="CD32" i="3"/>
  <c r="CE32" i="3"/>
  <c r="BV33" i="3"/>
  <c r="BW33" i="3"/>
  <c r="BX33" i="3"/>
  <c r="BY33" i="3"/>
  <c r="BZ33" i="3"/>
  <c r="CA33" i="3"/>
  <c r="CB33" i="3"/>
  <c r="CC33" i="3"/>
  <c r="CD33" i="3"/>
  <c r="CE33" i="3"/>
  <c r="BW34" i="3"/>
  <c r="BX34" i="3"/>
  <c r="BY34" i="3"/>
  <c r="BZ34" i="3"/>
  <c r="CA34" i="3"/>
  <c r="CB34" i="3"/>
  <c r="CC34" i="3"/>
  <c r="CD34" i="3"/>
  <c r="CE34" i="3"/>
  <c r="BV37" i="3"/>
  <c r="BW37" i="3"/>
  <c r="BX37" i="3"/>
  <c r="BY37" i="3"/>
  <c r="BZ37" i="3"/>
  <c r="CA37" i="3"/>
  <c r="CB37" i="3"/>
  <c r="CC37" i="3"/>
  <c r="CD37" i="3"/>
  <c r="CE37" i="3"/>
  <c r="BV38" i="3"/>
  <c r="BW38" i="3"/>
  <c r="BX38" i="3"/>
  <c r="BY38" i="3"/>
  <c r="BZ38" i="3"/>
  <c r="CA38" i="3"/>
  <c r="CB38" i="3"/>
  <c r="CD38" i="3"/>
  <c r="CE38" i="3"/>
  <c r="BV39" i="3"/>
  <c r="BW39" i="3"/>
  <c r="BX39" i="3"/>
  <c r="BY39" i="3"/>
  <c r="BZ39" i="3"/>
  <c r="CA39" i="3"/>
  <c r="CB39" i="3"/>
  <c r="CC39" i="3"/>
  <c r="CD39" i="3"/>
  <c r="CE39" i="3"/>
  <c r="BV40" i="3"/>
  <c r="BW40" i="3"/>
  <c r="BX40" i="3"/>
  <c r="BY40" i="3"/>
  <c r="BZ40" i="3"/>
  <c r="CA40" i="3"/>
  <c r="CB40" i="3"/>
  <c r="CC40" i="3"/>
  <c r="CD40" i="3"/>
  <c r="CE40" i="3"/>
  <c r="BV41" i="3"/>
  <c r="BW41" i="3"/>
  <c r="BX41" i="3"/>
  <c r="BY41" i="3"/>
  <c r="BZ41" i="3"/>
  <c r="CA41" i="3"/>
  <c r="CB41" i="3"/>
  <c r="CC41" i="3"/>
  <c r="CD41" i="3"/>
  <c r="CE41" i="3"/>
  <c r="BW29" i="3"/>
  <c r="BX29" i="3"/>
  <c r="BY29" i="3"/>
  <c r="BZ29" i="3"/>
  <c r="CA29" i="3"/>
  <c r="CB29" i="3"/>
  <c r="CC29" i="3"/>
  <c r="CD29" i="3"/>
  <c r="CE29" i="3"/>
  <c r="BV29" i="3"/>
  <c r="CE6" i="3"/>
  <c r="CE7" i="3"/>
  <c r="CE8" i="3"/>
  <c r="CE9" i="3"/>
  <c r="CE10" i="3"/>
  <c r="CE11" i="3"/>
  <c r="CE12" i="3"/>
  <c r="CE13" i="3"/>
  <c r="CE14" i="3"/>
  <c r="CE15" i="3"/>
  <c r="CE16" i="3"/>
  <c r="CE27" i="3"/>
  <c r="CD6" i="3"/>
  <c r="CD7" i="3"/>
  <c r="CD8" i="3"/>
  <c r="CD9" i="3"/>
  <c r="CD10" i="3"/>
  <c r="CD11" i="3"/>
  <c r="CD12" i="3"/>
  <c r="CD13" i="3"/>
  <c r="CD14" i="3"/>
  <c r="CD15" i="3"/>
  <c r="CD16" i="3"/>
  <c r="CD27" i="3"/>
  <c r="CC6" i="3"/>
  <c r="CC7" i="3"/>
  <c r="CC8" i="3"/>
  <c r="CC10" i="3"/>
  <c r="CC11" i="3"/>
  <c r="CC12" i="3"/>
  <c r="CC13" i="3"/>
  <c r="CC14" i="3"/>
  <c r="CC15" i="3"/>
  <c r="CC16" i="3"/>
  <c r="CC27" i="3"/>
  <c r="CB6" i="3"/>
  <c r="CB7" i="3"/>
  <c r="CB8" i="3"/>
  <c r="CB9" i="3"/>
  <c r="CB10" i="3"/>
  <c r="CB11" i="3"/>
  <c r="CB12" i="3"/>
  <c r="CB13" i="3"/>
  <c r="CB14" i="3"/>
  <c r="CB15" i="3"/>
  <c r="CB16" i="3"/>
  <c r="CB27" i="3"/>
  <c r="CA6" i="3"/>
  <c r="CA7" i="3"/>
  <c r="CA8" i="3"/>
  <c r="CA9" i="3"/>
  <c r="CA10" i="3"/>
  <c r="CA11" i="3"/>
  <c r="CA12" i="3"/>
  <c r="CA13" i="3"/>
  <c r="CA14" i="3"/>
  <c r="CA15" i="3"/>
  <c r="CA16" i="3"/>
  <c r="CA27" i="3"/>
  <c r="BZ6" i="3"/>
  <c r="BZ7" i="3"/>
  <c r="BZ8" i="3"/>
  <c r="BZ9" i="3"/>
  <c r="BZ10" i="3"/>
  <c r="BZ11" i="3"/>
  <c r="BZ12" i="3"/>
  <c r="BZ13" i="3"/>
  <c r="BZ14" i="3"/>
  <c r="BZ15" i="3"/>
  <c r="BZ16" i="3"/>
  <c r="BZ27" i="3"/>
  <c r="BY6" i="3"/>
  <c r="BY7" i="3"/>
  <c r="BY8" i="3"/>
  <c r="BY9" i="3"/>
  <c r="BY10" i="3"/>
  <c r="BY11" i="3"/>
  <c r="BY12" i="3"/>
  <c r="BY13" i="3"/>
  <c r="BY14" i="3"/>
  <c r="BY15" i="3"/>
  <c r="BY16" i="3"/>
  <c r="BY27" i="3"/>
  <c r="BX6" i="3"/>
  <c r="BX7" i="3"/>
  <c r="BX8" i="3"/>
  <c r="BX9" i="3"/>
  <c r="BX10" i="3"/>
  <c r="BX11" i="3"/>
  <c r="BX12" i="3"/>
  <c r="BX13" i="3"/>
  <c r="BX14" i="3"/>
  <c r="BX15" i="3"/>
  <c r="BX16" i="3"/>
  <c r="BX27" i="3"/>
  <c r="BW6" i="3"/>
  <c r="BW7" i="3"/>
  <c r="BW8" i="3"/>
  <c r="BW9" i="3"/>
  <c r="BW10" i="3"/>
  <c r="BW11" i="3"/>
  <c r="BW12" i="3"/>
  <c r="BW13" i="3"/>
  <c r="BW14" i="3"/>
  <c r="BW15" i="3"/>
  <c r="BW16" i="3"/>
  <c r="BW27" i="3"/>
  <c r="BV6" i="3"/>
  <c r="BV7" i="3"/>
  <c r="BV8" i="3"/>
  <c r="BV9" i="3"/>
  <c r="BV10" i="3"/>
  <c r="BV11" i="3"/>
  <c r="BV12" i="3"/>
  <c r="BV13" i="3"/>
  <c r="BV14" i="3"/>
  <c r="BV15" i="3"/>
  <c r="BV16" i="3"/>
  <c r="BV27" i="3"/>
  <c r="BW5" i="3"/>
  <c r="BX5" i="3"/>
  <c r="BY5" i="3"/>
  <c r="BZ5" i="3"/>
  <c r="CA5" i="3"/>
  <c r="CB5" i="3"/>
  <c r="CC5" i="3"/>
  <c r="CD5" i="3"/>
  <c r="CE5" i="3"/>
  <c r="BV5" i="3"/>
</calcChain>
</file>

<file path=xl/sharedStrings.xml><?xml version="1.0" encoding="utf-8"?>
<sst xmlns="http://schemas.openxmlformats.org/spreadsheetml/2006/main" count="899" uniqueCount="258">
  <si>
    <t>Cocaine</t>
  </si>
  <si>
    <t>Heroin</t>
  </si>
  <si>
    <t>Cannabis: Possession</t>
  </si>
  <si>
    <t xml:space="preserve">Cannabis: Trafficking </t>
  </si>
  <si>
    <t>Cannabis: Importation and exportation</t>
  </si>
  <si>
    <t>Cannabis: Production</t>
  </si>
  <si>
    <t>Cocaine: Possession</t>
  </si>
  <si>
    <t>Cocaine: Trafficking</t>
  </si>
  <si>
    <t>Cocaine: Importation and exportation</t>
  </si>
  <si>
    <t>Cocaine: Production</t>
  </si>
  <si>
    <t>Heroin: Possession</t>
  </si>
  <si>
    <t>Heroin: Trafficking</t>
  </si>
  <si>
    <t>Heroin: Importation and exportation</t>
  </si>
  <si>
    <t>Heroin: Production</t>
  </si>
  <si>
    <t>TOTAL CDSA DRUG OFFENCES</t>
  </si>
  <si>
    <t>Number of Offences</t>
  </si>
  <si>
    <t>Number of Offences Cleared</t>
  </si>
  <si>
    <t>Persons Charged</t>
  </si>
  <si>
    <r>
      <rPr>
        <b/>
        <i/>
        <sz val="11"/>
        <color theme="0"/>
        <rFont val="Calibri"/>
        <family val="2"/>
        <scheme val="minor"/>
      </rPr>
      <t>CRIMINAL CODE</t>
    </r>
    <r>
      <rPr>
        <b/>
        <sz val="11"/>
        <color theme="0"/>
        <rFont val="Calibri"/>
        <family val="2"/>
        <scheme val="minor"/>
      </rPr>
      <t xml:space="preserve"> OFFENCES</t>
    </r>
  </si>
  <si>
    <t>Number of Offences Cleared by Charge</t>
  </si>
  <si>
    <t>Number of Offences Cleared Otherwise</t>
  </si>
  <si>
    <t>Total Persons Charged</t>
  </si>
  <si>
    <t>Crime Rates</t>
  </si>
  <si>
    <t>Violent CSI</t>
  </si>
  <si>
    <t>Non-violent CSI</t>
  </si>
  <si>
    <t>Overall CSI</t>
  </si>
  <si>
    <t>YOUTH CRIME SEVERITY INDEX (CSI)</t>
  </si>
  <si>
    <t>Abduction</t>
  </si>
  <si>
    <t>Extortion</t>
  </si>
  <si>
    <t>Total mischief</t>
  </si>
  <si>
    <t>Arson</t>
  </si>
  <si>
    <t>Total weapons violations</t>
  </si>
  <si>
    <t>Total administration of justice violations</t>
  </si>
  <si>
    <t>Endnotes</t>
  </si>
  <si>
    <t>Definitions and Data Qualifiers</t>
  </si>
  <si>
    <t>Driving while prohibited</t>
  </si>
  <si>
    <t>Sources</t>
  </si>
  <si>
    <t>Crime Data</t>
  </si>
  <si>
    <t>Population Data</t>
  </si>
  <si>
    <t>Methamphetamines: Possession</t>
  </si>
  <si>
    <t>Methamphetamines: Trafficking</t>
  </si>
  <si>
    <t>Methamphetamines: Importation and exportation</t>
  </si>
  <si>
    <t>Methamphetamines: Production</t>
  </si>
  <si>
    <t>Methamphetamines</t>
  </si>
  <si>
    <t>Robbery</t>
  </si>
  <si>
    <t>Counterfeiting</t>
  </si>
  <si>
    <r>
      <t xml:space="preserve">The British Columbia Integrated Child Exploitation Unit (BC ICE) takes a proactive approach to tracking Internet Protocol (IP) addresses in possession of, and possibly sharing, child pornography. This results in an increase in reported </t>
    </r>
    <r>
      <rPr>
        <b/>
        <sz val="10"/>
        <color theme="1"/>
        <rFont val="Calibri"/>
        <family val="2"/>
        <scheme val="minor"/>
      </rPr>
      <t>child pornography</t>
    </r>
    <r>
      <rPr>
        <sz val="10"/>
        <color theme="1"/>
        <rFont val="Calibri"/>
        <family val="2"/>
        <scheme val="minor"/>
      </rPr>
      <t xml:space="preserve"> violations in different parts of the province in different years (e.g., Surrey starting in 2014, Victoria in 2015, and Vancouver in 2016). Notably, due to the online nature of the offences, the incidents and/or offenders are not necessarily limited to the geographic area targeted.</t>
    </r>
  </si>
  <si>
    <r>
      <t xml:space="preserve">Drug Offences (CDSA and </t>
    </r>
    <r>
      <rPr>
        <b/>
        <i/>
        <sz val="22"/>
        <color theme="3"/>
        <rFont val="Calibri"/>
        <family val="2"/>
        <scheme val="minor"/>
      </rPr>
      <t>Cannabis Act</t>
    </r>
    <r>
      <rPr>
        <b/>
        <sz val="22"/>
        <color theme="3"/>
        <rFont val="Calibri"/>
        <family val="2"/>
        <scheme val="minor"/>
      </rPr>
      <t>)</t>
    </r>
  </si>
  <si>
    <t>-</t>
  </si>
  <si>
    <r>
      <t xml:space="preserve">Total </t>
    </r>
    <r>
      <rPr>
        <b/>
        <i/>
        <sz val="10"/>
        <color theme="1"/>
        <rFont val="Calibri"/>
        <family val="2"/>
        <scheme val="minor"/>
      </rPr>
      <t>Criminal Code</t>
    </r>
    <r>
      <rPr>
        <b/>
        <sz val="10"/>
        <color theme="1"/>
        <rFont val="Calibri"/>
        <family val="2"/>
        <scheme val="minor"/>
      </rPr>
      <t xml:space="preserve"> offences</t>
    </r>
    <r>
      <rPr>
        <sz val="10"/>
        <color theme="1"/>
        <rFont val="Calibri"/>
        <family val="2"/>
        <scheme val="minor"/>
      </rPr>
      <t xml:space="preserve"> (excluding traffic) include property, violent, and other crimes. </t>
    </r>
  </si>
  <si>
    <r>
      <t>Violent crimes</t>
    </r>
    <r>
      <rPr>
        <sz val="10"/>
        <color theme="1"/>
        <rFont val="Calibri"/>
        <family val="2"/>
        <scheme val="minor"/>
      </rPr>
      <t xml:space="preserve"> include the offences of homicide, attempted murder, sexual and non-sexual assault, sexual offences against children, abduction, forcible confinement or kidnapping, firearms, robbery, criminal harassment, extortion, uttering threats, indecent or harassing communications, and other violent offences.</t>
    </r>
  </si>
  <si>
    <t>Disturb the peace</t>
  </si>
  <si>
    <t>The population estimates reported in this document and used to calculate crime rates are provided by BC Stats and may vary from those provided by Statistics Canada.</t>
  </si>
  <si>
    <r>
      <t xml:space="preserve">Homicide data </t>
    </r>
    <r>
      <rPr>
        <sz val="10"/>
        <color theme="1"/>
        <rFont val="Calibri"/>
        <family val="2"/>
        <scheme val="minor"/>
      </rPr>
      <t>are extracted from the Homicide Survey database. Homicides are counted according to the year in which police file the report.</t>
    </r>
  </si>
  <si>
    <t>Clearance Rates</t>
  </si>
  <si>
    <t>Attempted murder</t>
  </si>
  <si>
    <t>Sexual assault, level 1</t>
  </si>
  <si>
    <t>Assault, level 1</t>
  </si>
  <si>
    <t>Forcible confinement/kidnapping</t>
  </si>
  <si>
    <t>Criminal harassment</t>
  </si>
  <si>
    <t>Total violent offences</t>
  </si>
  <si>
    <t>Total property offences</t>
  </si>
  <si>
    <r>
      <t xml:space="preserve">TOTAL </t>
    </r>
    <r>
      <rPr>
        <b/>
        <i/>
        <sz val="11"/>
        <color theme="3"/>
        <rFont val="Calibri"/>
        <family val="2"/>
        <scheme val="minor"/>
      </rPr>
      <t>CRIMINAL CODE</t>
    </r>
    <r>
      <rPr>
        <b/>
        <sz val="11"/>
        <color theme="3"/>
        <rFont val="Calibri"/>
        <family val="2"/>
        <scheme val="minor"/>
      </rPr>
      <t xml:space="preserve"> OFFENCES (excluding traffic)</t>
    </r>
  </si>
  <si>
    <r>
      <rPr>
        <b/>
        <i/>
        <sz val="11"/>
        <color theme="3"/>
        <rFont val="Calibri"/>
        <family val="2"/>
        <scheme val="minor"/>
      </rPr>
      <t>CONTROLLED DRUGS AND SUBSTANCES ACT</t>
    </r>
    <r>
      <rPr>
        <b/>
        <sz val="11"/>
        <color theme="3"/>
        <rFont val="Calibri"/>
        <family val="2"/>
        <scheme val="minor"/>
      </rPr>
      <t xml:space="preserve"> (CDSA)</t>
    </r>
  </si>
  <si>
    <r>
      <rPr>
        <i/>
        <sz val="11"/>
        <color theme="1"/>
        <rFont val="Calibri"/>
        <family val="2"/>
        <scheme val="minor"/>
      </rPr>
      <t>Cannabis Act</t>
    </r>
    <r>
      <rPr>
        <sz val="11"/>
        <color theme="1"/>
        <rFont val="Calibri"/>
        <family val="2"/>
        <scheme val="minor"/>
      </rPr>
      <t>: Possession</t>
    </r>
  </si>
  <si>
    <r>
      <rPr>
        <i/>
        <sz val="11"/>
        <color theme="1"/>
        <rFont val="Calibri"/>
        <family val="2"/>
        <scheme val="minor"/>
      </rPr>
      <t>Cannabis Act</t>
    </r>
    <r>
      <rPr>
        <sz val="11"/>
        <color theme="1"/>
        <rFont val="Calibri"/>
        <family val="2"/>
        <scheme val="minor"/>
      </rPr>
      <t>: Sale</t>
    </r>
  </si>
  <si>
    <r>
      <rPr>
        <i/>
        <sz val="11"/>
        <color theme="1"/>
        <rFont val="Calibri"/>
        <family val="2"/>
        <scheme val="minor"/>
      </rPr>
      <t>Cannabis Act</t>
    </r>
    <r>
      <rPr>
        <sz val="11"/>
        <color theme="1"/>
        <rFont val="Calibri"/>
        <family val="2"/>
        <scheme val="minor"/>
      </rPr>
      <t>: Distribution</t>
    </r>
  </si>
  <si>
    <r>
      <rPr>
        <i/>
        <sz val="11"/>
        <color theme="1"/>
        <rFont val="Calibri"/>
        <family val="2"/>
        <scheme val="minor"/>
      </rPr>
      <t>Cannabis Act</t>
    </r>
    <r>
      <rPr>
        <sz val="11"/>
        <color theme="1"/>
        <rFont val="Calibri"/>
        <family val="2"/>
        <scheme val="minor"/>
      </rPr>
      <t>: Production</t>
    </r>
  </si>
  <si>
    <r>
      <rPr>
        <i/>
        <sz val="11"/>
        <color theme="1"/>
        <rFont val="Calibri"/>
        <family val="2"/>
        <scheme val="minor"/>
      </rPr>
      <t>Cannabis Act</t>
    </r>
    <r>
      <rPr>
        <sz val="11"/>
        <color theme="1"/>
        <rFont val="Calibri"/>
        <family val="2"/>
        <scheme val="minor"/>
      </rPr>
      <t>: Other</t>
    </r>
  </si>
  <si>
    <r>
      <t xml:space="preserve">TOTAL </t>
    </r>
    <r>
      <rPr>
        <b/>
        <i/>
        <sz val="11"/>
        <color theme="3"/>
        <rFont val="Calibri"/>
        <family val="2"/>
        <scheme val="minor"/>
      </rPr>
      <t>CANNABIS ACT</t>
    </r>
    <r>
      <rPr>
        <b/>
        <sz val="11"/>
        <color theme="3"/>
        <rFont val="Calibri"/>
        <family val="2"/>
        <scheme val="minor"/>
      </rPr>
      <t xml:space="preserve"> OFFENCES</t>
    </r>
  </si>
  <si>
    <t>Non-heroin opioids: Possession</t>
  </si>
  <si>
    <t>Non-heroin opioids: Trafficking</t>
  </si>
  <si>
    <t>Non-heroin opioids: Importation and exportation</t>
  </si>
  <si>
    <t>Non-heroin opioids: Production</t>
  </si>
  <si>
    <t>Other drugs: Possession</t>
  </si>
  <si>
    <t>Other drugs: Trafficking</t>
  </si>
  <si>
    <t>Other drugs: Production</t>
  </si>
  <si>
    <r>
      <t xml:space="preserve">TOTAL </t>
    </r>
    <r>
      <rPr>
        <b/>
        <i/>
        <sz val="11"/>
        <color theme="3"/>
        <rFont val="Calibri"/>
        <family val="2"/>
        <scheme val="minor"/>
      </rPr>
      <t>CRIMINAL CODE</t>
    </r>
    <r>
      <rPr>
        <b/>
        <sz val="11"/>
        <color theme="3"/>
        <rFont val="Calibri"/>
        <family val="2"/>
        <scheme val="minor"/>
      </rPr>
      <t xml:space="preserve"> TRAFFIC OFFENCES</t>
    </r>
  </si>
  <si>
    <t>Other drugs: Importation and exportation</t>
  </si>
  <si>
    <r>
      <rPr>
        <i/>
        <sz val="11"/>
        <color theme="1"/>
        <rFont val="Calibri"/>
        <family val="2"/>
        <scheme val="minor"/>
      </rPr>
      <t>Cannabis Act</t>
    </r>
    <r>
      <rPr>
        <sz val="11"/>
        <color theme="1"/>
        <rFont val="Calibri"/>
        <family val="2"/>
        <scheme val="minor"/>
      </rPr>
      <t>: Importation and exportation</t>
    </r>
  </si>
  <si>
    <t>Number of Persons Charged</t>
  </si>
  <si>
    <r>
      <t xml:space="preserve">Sexual violations against children </t>
    </r>
    <r>
      <rPr>
        <sz val="10"/>
        <color theme="1"/>
        <rFont val="Calibri"/>
        <family val="2"/>
        <scheme val="minor"/>
      </rPr>
      <t xml:space="preserve">include </t>
    </r>
    <r>
      <rPr>
        <i/>
        <sz val="10"/>
        <color theme="1"/>
        <rFont val="Calibri"/>
        <family val="2"/>
        <scheme val="minor"/>
      </rPr>
      <t>Criminal Code</t>
    </r>
    <r>
      <rPr>
        <sz val="10"/>
        <color theme="1"/>
        <rFont val="Calibri"/>
        <family val="2"/>
        <scheme val="minor"/>
      </rPr>
      <t xml:space="preserve"> violations that specifically concern offences involving child and youth victims. This category excludes incidents of child pornography and also excludes incidents of sexual assault levels 1, 2, and 3 against children and youth, which are counted within those three violation categories. In August of 2012, Bill C-10, the </t>
    </r>
    <r>
      <rPr>
        <i/>
        <sz val="10"/>
        <color theme="1"/>
        <rFont val="Calibri"/>
        <family val="2"/>
        <scheme val="minor"/>
      </rPr>
      <t>Safe Streets Act</t>
    </r>
    <r>
      <rPr>
        <sz val="10"/>
        <color theme="1"/>
        <rFont val="Calibri"/>
        <family val="2"/>
        <scheme val="minor"/>
      </rPr>
      <t xml:space="preserve">, came into effect making it an offence to make sexually explicit material available to a child, while the already existing crime of luring a child via computer was simultaneously expanded. In July of 2015, Bill C-26, the </t>
    </r>
    <r>
      <rPr>
        <i/>
        <sz val="10"/>
        <color theme="1"/>
        <rFont val="Calibri"/>
        <family val="2"/>
        <scheme val="minor"/>
      </rPr>
      <t>Tougher Penalties for Child Predators Act</t>
    </r>
    <r>
      <rPr>
        <sz val="10"/>
        <color theme="1"/>
        <rFont val="Calibri"/>
        <family val="2"/>
        <scheme val="minor"/>
      </rPr>
      <t>, was enacted, which affected determinations made by police regarding the most serious offence in an incident and thus which crime gets reported by the CCJCSS; as such, comparisons of this category’s incident counts to previous years should be made with caution.</t>
    </r>
  </si>
  <si>
    <r>
      <rPr>
        <sz val="10"/>
        <color theme="1"/>
        <rFont val="Calibri"/>
        <family val="2"/>
        <scheme val="minor"/>
      </rPr>
      <t xml:space="preserve">In 2019, the UCR added a new violation code to collect information on </t>
    </r>
    <r>
      <rPr>
        <b/>
        <sz val="10"/>
        <color theme="1"/>
        <rFont val="Calibri"/>
        <family val="2"/>
        <scheme val="minor"/>
      </rPr>
      <t>sexual offences which occurred prior to January 4, 1983</t>
    </r>
    <r>
      <rPr>
        <sz val="10"/>
        <color theme="1"/>
        <rFont val="Calibri"/>
        <family val="2"/>
        <scheme val="minor"/>
      </rPr>
      <t>, and as such, this category only includes data from 2018 onwards. While most violations are not typically reported years after their occurrence, sexual violations may be reported by a victim long after the incident took place due to a variety of reasons. On January 4, 1983, Canadian legislation surrounding sexual offences changed considerably. In order to reflect these changes, the UCR added the new violation code rather than collect historical offences under an existing violation code that did not reflect the state of Canadian legislation at the time of the offence. All offences which occurred prior to January 4, 1983 which had previously been classified as sexual offences under the current legislation have been reclassified in the UCR.</t>
    </r>
  </si>
  <si>
    <r>
      <t>Offences in relation to sexual services</t>
    </r>
    <r>
      <rPr>
        <sz val="10"/>
        <color theme="1"/>
        <rFont val="Calibri"/>
        <family val="2"/>
        <scheme val="minor"/>
      </rPr>
      <t xml:space="preserve"> is a new offence category created in December 2014 by the passage of Bill C-36, the </t>
    </r>
    <r>
      <rPr>
        <i/>
        <sz val="10"/>
        <color theme="1"/>
        <rFont val="Calibri"/>
        <family val="2"/>
        <scheme val="minor"/>
      </rPr>
      <t>Protection of Communities and Exploited Persons Act</t>
    </r>
    <r>
      <rPr>
        <sz val="10"/>
        <color theme="1"/>
        <rFont val="Calibri"/>
        <family val="2"/>
        <scheme val="minor"/>
      </rPr>
      <t xml:space="preserve">. It is classified as a violent offence and includes: obtaining sexual services for consideration; material benefit from sexual services; procuring; and advertising sexual services. Other offences related to sexual services continue to be considered non-violent offences and are categorized in these publications under </t>
    </r>
    <r>
      <rPr>
        <b/>
        <sz val="10"/>
        <color theme="1"/>
        <rFont val="Calibri"/>
        <family val="2"/>
        <scheme val="minor"/>
      </rPr>
      <t>other offences in relation to sexual services</t>
    </r>
    <r>
      <rPr>
        <sz val="10"/>
        <color theme="1"/>
        <rFont val="Calibri"/>
        <family val="2"/>
        <scheme val="minor"/>
      </rPr>
      <t>, rather than prostitution, to reflect the component offences more accurately. These offences include: public communication to sell sexual services; and offences related to impeding traffic to buy or sell sexual services. As a result of these changes, comparisons between offences related to sexual services before and after December 2014 should be made with caution and take these changes into account.</t>
    </r>
  </si>
  <si>
    <r>
      <t xml:space="preserve">In 2011, the </t>
    </r>
    <r>
      <rPr>
        <i/>
        <sz val="10"/>
        <color theme="1"/>
        <rFont val="Calibri"/>
        <family val="2"/>
        <scheme val="minor"/>
      </rPr>
      <t>Controlled Drugs and Substances Act</t>
    </r>
    <r>
      <rPr>
        <sz val="10"/>
        <color theme="1"/>
        <rFont val="Calibri"/>
        <family val="2"/>
        <scheme val="minor"/>
      </rPr>
      <t xml:space="preserve"> was amended to make it illegal for anyone to possess, produce, sell, or import anything knowing it will be used to produce or traffic in crystal meth or ecstasy. The UCR Survey introduced a new violation code for possession, sale, etc., for use in production of or trafficking in substance (crystal meth or ecstasy). In 2017, this violation was expanded to include all substances listed in Schedule I, II, III, IV, or V of the </t>
    </r>
    <r>
      <rPr>
        <i/>
        <sz val="10"/>
        <color theme="1"/>
        <rFont val="Calibri"/>
        <family val="2"/>
        <scheme val="minor"/>
      </rPr>
      <t>Controlled Drugs and Substances Act</t>
    </r>
    <r>
      <rPr>
        <sz val="10"/>
        <color theme="1"/>
        <rFont val="Calibri"/>
        <family val="2"/>
        <scheme val="minor"/>
      </rPr>
      <t>.  As such, comparisons of incident counts before and after this change should be made with caution.</t>
    </r>
  </si>
  <si>
    <r>
      <t xml:space="preserve">The passage of Bill C-46, </t>
    </r>
    <r>
      <rPr>
        <i/>
        <sz val="10"/>
        <color theme="1"/>
        <rFont val="Calibri"/>
        <family val="2"/>
        <scheme val="minor"/>
      </rPr>
      <t>An Act to Amend the Criminal Code (Offences Relating to Conveyances) and to Make Consequential Amendments to Other Acts</t>
    </r>
    <r>
      <rPr>
        <sz val="10"/>
        <color theme="1"/>
        <rFont val="Calibri"/>
        <family val="2"/>
        <scheme val="minor"/>
      </rPr>
      <t xml:space="preserve">, led to changes to impaired driving and other traffic offences in the </t>
    </r>
    <r>
      <rPr>
        <i/>
        <sz val="10"/>
        <color theme="1"/>
        <rFont val="Calibri"/>
        <family val="2"/>
        <scheme val="minor"/>
      </rPr>
      <t>Criminal Code</t>
    </r>
    <r>
      <rPr>
        <sz val="10"/>
        <color theme="1"/>
        <rFont val="Calibri"/>
        <family val="2"/>
        <scheme val="minor"/>
      </rPr>
      <t>. Part 1 came into effect on June 21, 2018, and Part 2 came into effect on December 18, 2018. As a result of Bill C-46, the UCR Survey added, changed, or expired codes related to impaired driving and other traffic offences.</t>
    </r>
  </si>
  <si>
    <r>
      <rPr>
        <sz val="10"/>
        <color theme="1"/>
        <rFont val="Calibri"/>
        <family val="2"/>
        <scheme val="minor"/>
      </rPr>
      <t xml:space="preserve">The crime data contained in these reports have been recorded by the police using the Uniform Crime Reporting (UCR) Survey scoring rules and guidelines. </t>
    </r>
    <r>
      <rPr>
        <b/>
        <sz val="10"/>
        <color theme="1"/>
        <rFont val="Calibri"/>
        <family val="2"/>
        <scheme val="minor"/>
      </rPr>
      <t>Offences</t>
    </r>
    <r>
      <rPr>
        <sz val="10"/>
        <color theme="1"/>
        <rFont val="Calibri"/>
        <family val="2"/>
        <scheme val="minor"/>
      </rPr>
      <t xml:space="preserve"> are counted by number of separate criminal incidents. For violent criminal events, a separate incident is counted for each victim of violence. Offences are categorized by the most serious offence in an incident. </t>
    </r>
    <r>
      <rPr>
        <b/>
        <sz val="10"/>
        <color theme="1"/>
        <rFont val="Calibri"/>
        <family val="2"/>
        <scheme val="minor"/>
      </rPr>
      <t>Criminal incidents</t>
    </r>
    <r>
      <rPr>
        <sz val="10"/>
        <color theme="1"/>
        <rFont val="Calibri"/>
        <family val="2"/>
        <scheme val="minor"/>
      </rPr>
      <t xml:space="preserve"> represent crimes reported to, or discovered by, the police; this includes third party reports. However, criminal incident counts </t>
    </r>
    <r>
      <rPr>
        <u/>
        <sz val="10"/>
        <color theme="1"/>
        <rFont val="Calibri"/>
        <family val="2"/>
        <scheme val="minor"/>
      </rPr>
      <t>do not</t>
    </r>
    <r>
      <rPr>
        <sz val="10"/>
        <color theme="1"/>
        <rFont val="Calibri"/>
        <family val="2"/>
        <scheme val="minor"/>
      </rPr>
      <t xml:space="preserve"> include incidents where after police investigation, police have found credible evidence to prove that the crime </t>
    </r>
    <r>
      <rPr>
        <u/>
        <sz val="10"/>
        <color theme="1"/>
        <rFont val="Calibri"/>
        <family val="2"/>
        <scheme val="minor"/>
      </rPr>
      <t>did not</t>
    </r>
    <r>
      <rPr>
        <sz val="10"/>
        <color theme="1"/>
        <rFont val="Calibri"/>
        <family val="2"/>
        <scheme val="minor"/>
      </rPr>
      <t xml:space="preserve"> occur nor was it attempted. As well, crime data in these reports do not represent nor imply a count of the number of charges laid, prosecutions conducted, information sworn, or convictions obtained.</t>
    </r>
  </si>
  <si>
    <r>
      <t>Property crimes</t>
    </r>
    <r>
      <rPr>
        <sz val="10"/>
        <color theme="1"/>
        <rFont val="Calibri"/>
        <family val="2"/>
        <scheme val="minor"/>
      </rPr>
      <t xml:space="preserve"> include the offences of breaking and entering, theft, motor vehicle theft, possession of stolen property, trafficking in stolen property, fraud, mischief, identity theft or fraud, arson, and altering/removing/destroying a vehicle identification number.</t>
    </r>
  </si>
  <si>
    <r>
      <t>Other crimes</t>
    </r>
    <r>
      <rPr>
        <sz val="10"/>
        <color theme="1"/>
        <rFont val="Calibri"/>
        <family val="2"/>
        <scheme val="minor"/>
      </rPr>
      <t xml:space="preserve"> include </t>
    </r>
    <r>
      <rPr>
        <i/>
        <sz val="10"/>
        <color theme="1"/>
        <rFont val="Calibri"/>
        <family val="2"/>
        <scheme val="minor"/>
      </rPr>
      <t>Criminal Code</t>
    </r>
    <r>
      <rPr>
        <sz val="10"/>
        <color theme="1"/>
        <rFont val="Calibri"/>
        <family val="2"/>
        <scheme val="minor"/>
      </rPr>
      <t xml:space="preserve"> offences not classified as either violent or property crimes, such as offences related to counterfeiting, offensive weapons, child pornography, disturbing the peace, the administration of justice, and other “other” offences.</t>
    </r>
  </si>
  <si>
    <r>
      <rPr>
        <b/>
        <sz val="10"/>
        <color theme="1"/>
        <rFont val="Calibri"/>
        <family val="2"/>
        <scheme val="minor"/>
      </rPr>
      <t>Youth offences</t>
    </r>
    <r>
      <rPr>
        <sz val="10"/>
        <color theme="1"/>
        <rFont val="Calibri"/>
        <family val="2"/>
        <scheme val="minor"/>
      </rPr>
      <t xml:space="preserve"> are crimes committed by youth. There is no offence specifically known as a youth crime. An accused person is deemed to be a youth based on their age at the time an offence is committed. In BC, a youth is defined as any individual between the ages of 12 and 17. </t>
    </r>
  </si>
  <si>
    <r>
      <t xml:space="preserve">Offences cleared </t>
    </r>
    <r>
      <rPr>
        <sz val="10"/>
        <color theme="1"/>
        <rFont val="Calibri"/>
        <family val="2"/>
        <scheme val="minor"/>
      </rPr>
      <t xml:space="preserve">represent the number of offences where the police have identified at least one offender in relation to an offence and have sufficient evidence to solve the offence. </t>
    </r>
  </si>
  <si>
    <r>
      <t xml:space="preserve">Offences cleared by charge </t>
    </r>
    <r>
      <rPr>
        <sz val="10"/>
        <color theme="1"/>
        <rFont val="Calibri"/>
        <family val="2"/>
        <scheme val="minor"/>
      </rPr>
      <t>are reported when police have filed a Report to Crown Counsel (RCC) recommending charges be laid. Once an RCC is forwarded, the police consider the incident to be cleared by charge and this status is reported in the UCR Survey.</t>
    </r>
  </si>
  <si>
    <r>
      <t>Offences cleared by other means</t>
    </r>
    <r>
      <rPr>
        <sz val="10"/>
        <color theme="1"/>
        <rFont val="Calibri"/>
        <family val="2"/>
        <scheme val="minor"/>
      </rPr>
      <t xml:space="preserve"> or “cleared otherwise” are recorded in situations where sufficient evidence exists to proceed with charges, but police, given a certain set of circumstances, do not recommend charges and decide upon another course of action, e.g., diversion. </t>
    </r>
  </si>
  <si>
    <r>
      <t xml:space="preserve">Clearance rate </t>
    </r>
    <r>
      <rPr>
        <sz val="10"/>
        <color theme="1"/>
        <rFont val="Calibri"/>
        <family val="2"/>
        <scheme val="minor"/>
      </rPr>
      <t xml:space="preserve">is the number of crimes cleared by police during the year as a percentage of the number of crimes reported by police during that year. The process of solving crimes is often time-consuming and a crime may be solved months or years after it was reported to the police. This may result in the number of offences cleared in a year to be greater than the total number of offences reported to the police that year, which results in a clearance rate exceeding 100%. </t>
    </r>
  </si>
  <si>
    <r>
      <rPr>
        <b/>
        <sz val="10"/>
        <color theme="1"/>
        <rFont val="Calibri"/>
        <family val="2"/>
        <scheme val="minor"/>
      </rPr>
      <t xml:space="preserve">Persons charged </t>
    </r>
    <r>
      <rPr>
        <sz val="10"/>
        <color theme="1"/>
        <rFont val="Calibri"/>
        <family val="2"/>
        <scheme val="minor"/>
      </rPr>
      <t xml:space="preserve">data represent a count of the number of persons for whom charges were recommended for each incident rather than the total number of recommended charges. When an offence is </t>
    </r>
    <r>
      <rPr>
        <b/>
        <sz val="10"/>
        <color theme="1"/>
        <rFont val="Calibri"/>
        <family val="2"/>
        <scheme val="minor"/>
      </rPr>
      <t>cleared by charge</t>
    </r>
    <r>
      <rPr>
        <sz val="10"/>
        <color theme="1"/>
        <rFont val="Calibri"/>
        <family val="2"/>
        <scheme val="minor"/>
      </rPr>
      <t xml:space="preserve">, the number of persons recommended for charge by the police is recorded in the UCR Survey. An offender who is simultaneously recommended for charge on more than one offence is counted only once against the most serious offence (MSO) occurring in the police-reported incident. In addition, an offender is counted as a person charged each time the police recommends charges against them for separate incidents. In incidents with multiple accused involving multiple violations, each individual in the incident will be coded with the MSO even if this was not the violation that the person was accused of committing. As a result, the correlation of </t>
    </r>
    <r>
      <rPr>
        <b/>
        <sz val="10"/>
        <color theme="1"/>
        <rFont val="Calibri"/>
        <family val="2"/>
        <scheme val="minor"/>
      </rPr>
      <t xml:space="preserve">persons charged </t>
    </r>
    <r>
      <rPr>
        <sz val="10"/>
        <color theme="1"/>
        <rFont val="Calibri"/>
        <family val="2"/>
        <scheme val="minor"/>
      </rPr>
      <t xml:space="preserve">data with court data is difficult. </t>
    </r>
  </si>
  <si>
    <t>Crime data from the previous years may be revised by Statistics Canada to reflect any updates or changes that have been received from the police services. Due to this and other factors, the data contained in this report may vary when compared with previous reports produced by Policing and Security Branch. Where variances occur, the report produced at the latest date will reflect the most current data available.</t>
  </si>
  <si>
    <t>Rates have been rounded to the nearest 0.1 which may affect calculations.</t>
  </si>
  <si>
    <t>Total other Criminal Code offences</t>
  </si>
  <si>
    <t xml:space="preserve"> </t>
  </si>
  <si>
    <t>Comparisons of crime statistics between jurisdictions, provinces, and years should be made with caution, as many factors influence police-reported crime statistics other than actual changes in crime. Many shifts in crime trends in 2020 (and the years that followed) may be attributable to the global COVID-19 pandemic, which brought widespread and unprecedented changes to daily life. As well, crime trends in 2018 and 2019 may be attributable in part to Statistics Canada’s changes in its reporting methodology for police services across Canada to represent a “victim-centred approach” to recording crimes.  Many police agencies across Canada implemented these changes at varying points throughout 2018, and BC’s roll-out of these changes occurred in 2019.</t>
  </si>
  <si>
    <r>
      <rPr>
        <b/>
        <sz val="10"/>
        <color theme="1"/>
        <rFont val="Calibri"/>
        <family val="2"/>
        <scheme val="minor"/>
      </rPr>
      <t xml:space="preserve">Population figures </t>
    </r>
    <r>
      <rPr>
        <sz val="10"/>
        <color theme="1"/>
        <rFont val="Calibri"/>
        <family val="2"/>
        <scheme val="minor"/>
      </rPr>
      <t xml:space="preserve">are estimates prepared annually by BC Stats, based on the results of the Canada Census, which is conducted every five years. These estimates reflect only the permanent residential population of a jurisdiction. Where a jurisdiction serves as a resort, business, or entertainment centre, it may have substantial “part-time” or transient/seasonal populations in addition to its permanent resident population, such as tourists, cabin owners, commuters, students, and seasonal staff. These temporary population groups are counted in population figures within the jurisdiction of their place of residence and not the jurisdiction in which they may be temporarily visiting or working. </t>
    </r>
    <r>
      <rPr>
        <b/>
        <sz val="10"/>
        <color theme="1"/>
        <rFont val="Calibri"/>
        <family val="2"/>
        <scheme val="minor"/>
      </rPr>
      <t>Note</t>
    </r>
    <r>
      <rPr>
        <sz val="10"/>
        <color theme="1"/>
        <rFont val="Calibri"/>
        <family val="2"/>
        <scheme val="minor"/>
      </rPr>
      <t>: Earlier population estimates provided by BC Stats were based on the Statistics Canada 2016 Census boundary geographies adjusted in accordance with current police jurisdiction boundaries.</t>
    </r>
  </si>
  <si>
    <t>Assaults against a peace officer</t>
  </si>
  <si>
    <t xml:space="preserve">Fraud </t>
  </si>
  <si>
    <t xml:space="preserve">Altering, removing or destroying vehicle identification number </t>
  </si>
  <si>
    <r>
      <t xml:space="preserve">On December 20, 2013, the Supreme Court of Canada found laws surrounding </t>
    </r>
    <r>
      <rPr>
        <b/>
        <sz val="10"/>
        <color theme="1"/>
        <rFont val="Calibri"/>
        <family val="2"/>
        <scheme val="minor"/>
      </rPr>
      <t>sexual services</t>
    </r>
    <r>
      <rPr>
        <sz val="10"/>
        <color theme="1"/>
        <rFont val="Calibri"/>
        <family val="2"/>
        <scheme val="minor"/>
      </rPr>
      <t xml:space="preserve"> to be unconstitutional and gave Parliament 12 months to review and rewrite the legislation. As a result of this, a large number of incidents related to sexual services were no longer being reported, leading to a large decrease in the number of these incidents in 2014. New legislation came into force December 6, 2014; as a result, comparisons between offences related to sexual services before and after December 2014 should be made with caution and take these changes into account.</t>
    </r>
  </si>
  <si>
    <r>
      <t xml:space="preserve">In general, the UCR Survey counts an adult or youth </t>
    </r>
    <r>
      <rPr>
        <b/>
        <sz val="10"/>
        <color theme="1"/>
        <rFont val="Calibri"/>
        <family val="2"/>
        <scheme val="minor"/>
      </rPr>
      <t>charged</t>
    </r>
    <r>
      <rPr>
        <sz val="10"/>
        <color theme="1"/>
        <rFont val="Calibri"/>
        <family val="2"/>
        <scheme val="minor"/>
      </rPr>
      <t xml:space="preserve"> for the year in which the charge was recommended. The </t>
    </r>
    <r>
      <rPr>
        <b/>
        <sz val="10"/>
        <color theme="1"/>
        <rFont val="Calibri"/>
        <family val="2"/>
        <scheme val="minor"/>
      </rPr>
      <t>homicide</t>
    </r>
    <r>
      <rPr>
        <sz val="10"/>
        <color theme="1"/>
        <rFont val="Calibri"/>
        <family val="2"/>
        <scheme val="minor"/>
      </rPr>
      <t xml:space="preserve"> totals, which come from the Homicide Survey, count an adult or youth </t>
    </r>
    <r>
      <rPr>
        <b/>
        <sz val="10"/>
        <color theme="1"/>
        <rFont val="Calibri"/>
        <family val="2"/>
        <scheme val="minor"/>
      </rPr>
      <t>charged</t>
    </r>
    <r>
      <rPr>
        <sz val="10"/>
        <color theme="1"/>
        <rFont val="Calibri"/>
        <family val="2"/>
        <scheme val="minor"/>
      </rPr>
      <t xml:space="preserve"> with a homicide that occurred in the year the crime was reported to the police, regardless of the year in which the charge was recommended. </t>
    </r>
  </si>
  <si>
    <r>
      <t xml:space="preserve">Other violent offences </t>
    </r>
    <r>
      <rPr>
        <sz val="10"/>
        <color theme="1"/>
        <rFont val="Calibri"/>
        <family val="2"/>
        <scheme val="minor"/>
      </rPr>
      <t>include conspiracy to commit murder, sexual exploitation of a person with a disability, other sexual violations, incest, corrupting morals of a child, bestiality, voyeurism, non-consensual distribution of intimate images, trap likely to or causing bodily harm, hostage-taking, trafficking in persons, intimidation (justice participant or a journalist, non-justice participant), explosives causing death or bodily harm, arson (disregard for human life), failure to comply with mandatory safeguards in relation to medical assistance in dying, forging or destroying documents related to assistance requests with criminal intent, and other violent violations.</t>
    </r>
  </si>
  <si>
    <r>
      <t xml:space="preserve">Cannabis </t>
    </r>
    <r>
      <rPr>
        <sz val="10"/>
        <color theme="1"/>
        <rFont val="Calibri"/>
        <family val="2"/>
        <scheme val="minor"/>
      </rPr>
      <t xml:space="preserve">includes all cannabis-related offences that were under the </t>
    </r>
    <r>
      <rPr>
        <i/>
        <sz val="10"/>
        <color theme="1"/>
        <rFont val="Calibri"/>
        <family val="2"/>
        <scheme val="minor"/>
      </rPr>
      <t xml:space="preserve">Controlled Drugs and Substances Act </t>
    </r>
    <r>
      <rPr>
        <sz val="10"/>
        <color theme="1"/>
        <rFont val="Calibri"/>
        <family val="2"/>
        <scheme val="minor"/>
      </rPr>
      <t xml:space="preserve">(CDSA). When the </t>
    </r>
    <r>
      <rPr>
        <i/>
        <sz val="10"/>
        <color theme="1"/>
        <rFont val="Calibri"/>
        <family val="2"/>
        <scheme val="minor"/>
      </rPr>
      <t xml:space="preserve">Cannabis Act </t>
    </r>
    <r>
      <rPr>
        <sz val="10"/>
        <color theme="1"/>
        <rFont val="Calibri"/>
        <family val="2"/>
        <scheme val="minor"/>
      </rPr>
      <t xml:space="preserve">came into force on October 17, 2018, all prior cannabis-related legislation under the CDSA was replaced with the </t>
    </r>
    <r>
      <rPr>
        <i/>
        <sz val="10"/>
        <color theme="1"/>
        <rFont val="Calibri"/>
        <family val="2"/>
        <scheme val="minor"/>
      </rPr>
      <t>Cannabis Act</t>
    </r>
    <r>
      <rPr>
        <sz val="10"/>
        <color theme="1"/>
        <rFont val="Calibri"/>
        <family val="2"/>
        <scheme val="minor"/>
      </rPr>
      <t>, and cannabis possession became legal, except under certain circumstances. After 2018, there were still cannabis offences recorded under the CDSA. However, as these offences should have been expired at the end of 2018, percentage changes for these CDSA offences have not been included after 2018, and comparisons of incident counts after 2018 should be made with caution.</t>
    </r>
  </si>
  <si>
    <r>
      <rPr>
        <b/>
        <sz val="10"/>
        <color theme="1"/>
        <rFont val="Calibri"/>
        <family val="2"/>
        <scheme val="minor"/>
      </rPr>
      <t xml:space="preserve">Non-heroin opioids </t>
    </r>
    <r>
      <rPr>
        <sz val="10"/>
        <color theme="1"/>
        <rFont val="Calibri"/>
        <family val="2"/>
        <scheme val="minor"/>
      </rPr>
      <t xml:space="preserve">include opioids such as fentanyl. In November 2017, the UCR Survey began counting violations involving opioids (other than heroin) under their own unique violation codes. Prior to this, violations involving non-heroin opioids (including fentanyl) were counted within the category of </t>
    </r>
    <r>
      <rPr>
        <b/>
        <sz val="10"/>
        <color theme="1"/>
        <rFont val="Calibri"/>
        <family val="2"/>
        <scheme val="minor"/>
      </rPr>
      <t>other drugs</t>
    </r>
    <r>
      <rPr>
        <sz val="10"/>
        <color theme="1"/>
        <rFont val="Calibri"/>
        <family val="2"/>
        <scheme val="minor"/>
      </rPr>
      <t>. Because non-heroin opioid offences only represent the last two months for 2017, comparisons of incident counts between 2017 and later years should be made with caution.</t>
    </r>
  </si>
  <si>
    <t>Cannabis (12)</t>
  </si>
  <si>
    <t>Non-heroin opioids (13)</t>
  </si>
  <si>
    <t>Possession, sale, etc., for production/trafficking (14)</t>
  </si>
  <si>
    <t>Other drugs (15)</t>
  </si>
  <si>
    <r>
      <rPr>
        <b/>
        <i/>
        <sz val="11"/>
        <color theme="3"/>
        <rFont val="Calibri"/>
        <family val="2"/>
        <scheme val="minor"/>
      </rPr>
      <t xml:space="preserve">CANNABIS ACT </t>
    </r>
    <r>
      <rPr>
        <b/>
        <sz val="11"/>
        <color theme="3"/>
        <rFont val="Calibri"/>
        <family val="2"/>
        <scheme val="minor"/>
      </rPr>
      <t>(16)</t>
    </r>
  </si>
  <si>
    <t>TOTAL DRUG OFFENCES (17)</t>
  </si>
  <si>
    <r>
      <t xml:space="preserve">The </t>
    </r>
    <r>
      <rPr>
        <i/>
        <sz val="10"/>
        <color theme="1"/>
        <rFont val="Calibri"/>
        <family val="2"/>
        <scheme val="minor"/>
      </rPr>
      <t>Cannabis Act</t>
    </r>
    <r>
      <rPr>
        <sz val="10"/>
        <color theme="1"/>
        <rFont val="Calibri"/>
        <family val="2"/>
        <scheme val="minor"/>
      </rPr>
      <t xml:space="preserve"> came into force on October 17, 2018. Consequently, there are no comparisons to </t>
    </r>
    <r>
      <rPr>
        <i/>
        <sz val="10"/>
        <color theme="1"/>
        <rFont val="Calibri"/>
        <family val="2"/>
        <scheme val="minor"/>
      </rPr>
      <t>Cannabis Act</t>
    </r>
    <r>
      <rPr>
        <sz val="10"/>
        <color theme="1"/>
        <rFont val="Calibri"/>
        <family val="2"/>
        <scheme val="minor"/>
      </rPr>
      <t xml:space="preserve"> offences from years prior to 2018, and 2018 </t>
    </r>
    <r>
      <rPr>
        <i/>
        <sz val="10"/>
        <color theme="1"/>
        <rFont val="Calibri"/>
        <family val="2"/>
        <scheme val="minor"/>
      </rPr>
      <t xml:space="preserve">Cannabis Act </t>
    </r>
    <r>
      <rPr>
        <sz val="10"/>
        <color theme="1"/>
        <rFont val="Calibri"/>
        <family val="2"/>
        <scheme val="minor"/>
      </rPr>
      <t xml:space="preserve">offences only represent the final three months of the year. As such, comparisons of incident counts with 2018 figures should be made with caution.
</t>
    </r>
    <r>
      <rPr>
        <i/>
        <sz val="10"/>
        <color theme="1"/>
        <rFont val="Calibri"/>
        <family val="2"/>
        <scheme val="minor"/>
      </rPr>
      <t>*Cannabis Act offences were erroneously inflated in the 2021 Crime Statistics in BC publication. This has been corrected, so listed totals may differ from past publications.</t>
    </r>
  </si>
  <si>
    <r>
      <rPr>
        <b/>
        <i/>
        <sz val="11"/>
        <color theme="3"/>
        <rFont val="Calibri"/>
        <family val="2"/>
        <scheme val="minor"/>
      </rPr>
      <t>CRIMINAL CODE</t>
    </r>
    <r>
      <rPr>
        <b/>
        <sz val="11"/>
        <color theme="3"/>
        <rFont val="Calibri"/>
        <family val="2"/>
        <scheme val="minor"/>
      </rPr>
      <t xml:space="preserve"> TRAFFIC (18)</t>
    </r>
  </si>
  <si>
    <t>Total fail to stop or remain</t>
  </si>
  <si>
    <r>
      <rPr>
        <b/>
        <i/>
        <sz val="11"/>
        <color theme="0"/>
        <rFont val="Calibri"/>
        <family val="2"/>
        <scheme val="minor"/>
      </rPr>
      <t>CRIMINAL CODE</t>
    </r>
    <r>
      <rPr>
        <b/>
        <sz val="11"/>
        <color theme="0"/>
        <rFont val="Calibri"/>
        <family val="2"/>
        <scheme val="minor"/>
      </rPr>
      <t xml:space="preserve"> OFFENCES </t>
    </r>
  </si>
  <si>
    <r>
      <t>Total violations related to animal cruelty</t>
    </r>
    <r>
      <rPr>
        <sz val="10"/>
        <color theme="1"/>
        <rFont val="Calibri"/>
        <family val="2"/>
        <scheme val="minor"/>
      </rPr>
      <t xml:space="preserve"> is reported separately by Statistics Canada as of 2022. </t>
    </r>
  </si>
  <si>
    <r>
      <t xml:space="preserve">Total “other” violations </t>
    </r>
    <r>
      <rPr>
        <sz val="10"/>
        <color theme="1"/>
        <rFont val="Calibri"/>
        <family val="2"/>
        <scheme val="minor"/>
      </rPr>
      <t xml:space="preserve">include gaming and betting related offences, indecent acts, corrupting morals, obstructing a peace officer, trespassing at night, uttering threats to property/animals, public incitement of hatred, advocating genocide, offences against public order, offences relating to terrorist activity, invasion of privacy, offences against person or reputation, offences against rights of property, freezing of property/disclosure/audit, fraudulent transactions relating to contracts and trade, offences relating to currency, proceeds of crime, attempts/conspiracies/accessories, public morals/disorderly conduct, firearms and other offensive weapons, offences related to criminal organizations, and other offences. </t>
    </r>
  </si>
  <si>
    <t>Other Assaults</t>
  </si>
  <si>
    <t>Firearms, use of, discharge, pointing</t>
  </si>
  <si>
    <t>Sexual violations against children</t>
  </si>
  <si>
    <t>Sexual offence which occurred prior to January 4, 1983</t>
  </si>
  <si>
    <t>Sexual assault, level 2, weapon or bodily harm</t>
  </si>
  <si>
    <t>Sexual assault, level 3, aggravated</t>
  </si>
  <si>
    <t>Uttering threats</t>
  </si>
  <si>
    <t>Indecent/harassing communication</t>
  </si>
  <si>
    <t>Assault, level 2, weapon or bodily harm</t>
  </si>
  <si>
    <t>Assault, level 3, aggravated</t>
  </si>
  <si>
    <t>Identity theft</t>
  </si>
  <si>
    <t>Identity fraud</t>
  </si>
  <si>
    <t>Homicide</t>
  </si>
  <si>
    <t>Other violent offences</t>
  </si>
  <si>
    <t>Offences in relation to sexual services</t>
  </si>
  <si>
    <t>Other violations causing death</t>
  </si>
  <si>
    <t>Methylenedioxyamphetamine: Possession</t>
  </si>
  <si>
    <t>Methylenedioxyamphetamine: Trafficking</t>
  </si>
  <si>
    <t>Methylenedioxyamphetamine: Importation and exportation</t>
  </si>
  <si>
    <t>Methylenedioxyamphetamine: Production</t>
  </si>
  <si>
    <t>Methylenedioxyamphetamine</t>
  </si>
  <si>
    <t>TOTAL CDSA DRUG OFFENCES CLEARED</t>
  </si>
  <si>
    <t>TOTAL DRUG OFFENCES CLEARED (17)</t>
  </si>
  <si>
    <t>TOTAL PERSONS CHARGED - CDSA DRUG OFFENCES</t>
  </si>
  <si>
    <t>TOTAL PERSONS CHARGED - DRUG OFFENCES (17)</t>
  </si>
  <si>
    <t>TOTAL CDSA DRUG OFFENCES CRIME RATE</t>
  </si>
  <si>
    <r>
      <t xml:space="preserve">TOTAL </t>
    </r>
    <r>
      <rPr>
        <b/>
        <i/>
        <sz val="11"/>
        <color theme="3"/>
        <rFont val="Calibri"/>
        <family val="2"/>
        <scheme val="minor"/>
      </rPr>
      <t>CANNABIS ACT</t>
    </r>
    <r>
      <rPr>
        <b/>
        <sz val="11"/>
        <color theme="3"/>
        <rFont val="Calibri"/>
        <family val="2"/>
        <scheme val="minor"/>
      </rPr>
      <t xml:space="preserve"> OFFENCES CRIME RATE</t>
    </r>
  </si>
  <si>
    <t>TOTAL DRUG OFFENCES CRIME RATE (17)</t>
  </si>
  <si>
    <t>Operation - low blood drug concentration</t>
  </si>
  <si>
    <t>Operation while impaired (alcohol and drugs)</t>
  </si>
  <si>
    <t>Operation while impaired (alcohol)</t>
  </si>
  <si>
    <t xml:space="preserve">Operation while impaired (drugs) </t>
  </si>
  <si>
    <t>Operation while impaired (unspecified)</t>
  </si>
  <si>
    <t>Operation while impaired causing bodily harm (alcohol and drugs)</t>
  </si>
  <si>
    <t xml:space="preserve">Operation while impaired causing bodily harm (alcohol) </t>
  </si>
  <si>
    <t xml:space="preserve">Operation while impaired causing bodily harm (drugs) </t>
  </si>
  <si>
    <t xml:space="preserve">Operation while impaired causing bodily harm (unspecified) </t>
  </si>
  <si>
    <t xml:space="preserve">Operation while impaired causing death (alcohol and drugs) </t>
  </si>
  <si>
    <t xml:space="preserve">Operation while impaired causing death (alcohol) </t>
  </si>
  <si>
    <t xml:space="preserve">Operation while impaired causing death (drugs) </t>
  </si>
  <si>
    <t>Operation while impaired causing death (unspecified)</t>
  </si>
  <si>
    <t xml:space="preserve">Impaired operation, failure to provide blood sample </t>
  </si>
  <si>
    <t>Impaired operation, failure to provide breath sample</t>
  </si>
  <si>
    <t>Failure or refusal to comply with demand (alcohol and drugs)</t>
  </si>
  <si>
    <t>Failure or refusal to comply with demand (alcohol)</t>
  </si>
  <si>
    <t>Failure or refusal to comply with demand (drugs)</t>
  </si>
  <si>
    <t>Failure or refusal to comply with demand (unspecified)</t>
  </si>
  <si>
    <t>Failure or refusal to comply with demand, accident resulting in bodily harm (alcohol and drugs)</t>
  </si>
  <si>
    <t>Failure or refusal to comply with demand, accident resulting in bodily harm (alcohol)</t>
  </si>
  <si>
    <t>Failure or refusal to comply with demand, accident resulting in bodily harm (drugs)</t>
  </si>
  <si>
    <t>Failure or refusal to comply with demand, accident resulting in bodily harm (unspecified)</t>
  </si>
  <si>
    <t>Failure or refusal to comply with demand, accident resulting in death (alcohol and drugs)</t>
  </si>
  <si>
    <t>Failure or refusal to comply with demand, accident resulting in death (alcohol)</t>
  </si>
  <si>
    <t>Failure or refusal to comply with demand, accident resulting in death (drugs)</t>
  </si>
  <si>
    <t>Failure or refusal to comply with demand, accident resulting in death (unspecified)</t>
  </si>
  <si>
    <t>Failure to comply or refusal (drugs)</t>
  </si>
  <si>
    <t>Failure to provide blood sample (drugs)</t>
  </si>
  <si>
    <r>
      <rPr>
        <b/>
        <i/>
        <sz val="22"/>
        <color theme="3"/>
        <rFont val="Calibri"/>
        <family val="2"/>
        <scheme val="minor"/>
      </rPr>
      <t>Criminal Code</t>
    </r>
    <r>
      <rPr>
        <b/>
        <sz val="22"/>
        <color theme="3"/>
        <rFont val="Calibri"/>
        <family val="2"/>
        <scheme val="minor"/>
      </rPr>
      <t xml:space="preserve"> Traffic Offences</t>
    </r>
  </si>
  <si>
    <t>Total impaired driving Persons Charged</t>
  </si>
  <si>
    <t>Dangerous operation causing bodily harm while street racing</t>
  </si>
  <si>
    <t>Dangerous operation causing death while street racing</t>
  </si>
  <si>
    <t>Dangerous operation evading police, causing bodily harm</t>
  </si>
  <si>
    <t>Dangerous operation evading police, causing death</t>
  </si>
  <si>
    <t>Dangerous operation of motor vehicle evading police</t>
  </si>
  <si>
    <t>Dangerous operation of motor vehicle while street racing</t>
  </si>
  <si>
    <t>Dangerous operation of motor vehicle, vessel or aircraft</t>
  </si>
  <si>
    <t xml:space="preserve">Dangerous operation, causing bodily harm </t>
  </si>
  <si>
    <t>Dangerous operation, causing death</t>
  </si>
  <si>
    <t>Causing bodily harm by criminal negligence while street racing</t>
  </si>
  <si>
    <t>Causing death by criminal negligence while street racing</t>
  </si>
  <si>
    <t>Other Criminal Code traffic violations</t>
  </si>
  <si>
    <r>
      <t>Total other</t>
    </r>
    <r>
      <rPr>
        <b/>
        <i/>
        <sz val="11"/>
        <color theme="1"/>
        <rFont val="Calibri"/>
        <family val="2"/>
        <scheme val="minor"/>
      </rPr>
      <t xml:space="preserve"> Criminal Code</t>
    </r>
    <r>
      <rPr>
        <b/>
        <sz val="11"/>
        <color theme="1"/>
        <rFont val="Calibri"/>
        <family val="2"/>
        <scheme val="minor"/>
      </rPr>
      <t xml:space="preserve"> traffic Offences Cleared</t>
    </r>
  </si>
  <si>
    <t>Total impaired driving Offences Cleared</t>
  </si>
  <si>
    <r>
      <t>Total other</t>
    </r>
    <r>
      <rPr>
        <b/>
        <i/>
        <sz val="11"/>
        <color theme="1"/>
        <rFont val="Calibri"/>
        <family val="2"/>
        <scheme val="minor"/>
      </rPr>
      <t xml:space="preserve"> Criminal Code</t>
    </r>
    <r>
      <rPr>
        <b/>
        <sz val="11"/>
        <color theme="1"/>
        <rFont val="Calibri"/>
        <family val="2"/>
        <scheme val="minor"/>
      </rPr>
      <t xml:space="preserve"> Traffic Offences Persons Charged</t>
    </r>
  </si>
  <si>
    <r>
      <t xml:space="preserve">TOTAL </t>
    </r>
    <r>
      <rPr>
        <b/>
        <i/>
        <sz val="11"/>
        <color theme="3"/>
        <rFont val="Calibri"/>
        <family val="2"/>
        <scheme val="minor"/>
      </rPr>
      <t>CRIMINAL CODE</t>
    </r>
    <r>
      <rPr>
        <b/>
        <sz val="11"/>
        <color theme="3"/>
        <rFont val="Calibri"/>
        <family val="2"/>
        <scheme val="minor"/>
      </rPr>
      <t xml:space="preserve"> TRAFFIC OFFENCES PERSONS CHARGED</t>
    </r>
  </si>
  <si>
    <t>Total impaired driving Crime Rate</t>
  </si>
  <si>
    <r>
      <t>Total other</t>
    </r>
    <r>
      <rPr>
        <b/>
        <i/>
        <sz val="11"/>
        <color theme="1"/>
        <rFont val="Calibri"/>
        <family val="2"/>
        <scheme val="minor"/>
      </rPr>
      <t xml:space="preserve"> Criminal Code</t>
    </r>
    <r>
      <rPr>
        <b/>
        <sz val="11"/>
        <color theme="1"/>
        <rFont val="Calibri"/>
        <family val="2"/>
        <scheme val="minor"/>
      </rPr>
      <t xml:space="preserve"> traffic offences Crime Rate</t>
    </r>
  </si>
  <si>
    <r>
      <t xml:space="preserve">TOTAL </t>
    </r>
    <r>
      <rPr>
        <b/>
        <i/>
        <sz val="11"/>
        <color theme="3"/>
        <rFont val="Calibri"/>
        <family val="2"/>
        <scheme val="minor"/>
      </rPr>
      <t>CRIMINAL CODE</t>
    </r>
    <r>
      <rPr>
        <b/>
        <sz val="11"/>
        <color theme="3"/>
        <rFont val="Calibri"/>
        <family val="2"/>
        <scheme val="minor"/>
      </rPr>
      <t xml:space="preserve"> TRAFFIC OFFENCES CRIME RATE</t>
    </r>
  </si>
  <si>
    <t>Number of Criminal Code Traffic Offences</t>
  </si>
  <si>
    <r>
      <t>Total other</t>
    </r>
    <r>
      <rPr>
        <b/>
        <i/>
        <sz val="11"/>
        <color theme="1"/>
        <rFont val="Calibri"/>
        <family val="2"/>
        <scheme val="minor"/>
      </rPr>
      <t xml:space="preserve"> Criminal Code</t>
    </r>
    <r>
      <rPr>
        <b/>
        <sz val="11"/>
        <color theme="1"/>
        <rFont val="Calibri"/>
        <family val="2"/>
        <scheme val="minor"/>
      </rPr>
      <t xml:space="preserve"> Traffic Offences</t>
    </r>
  </si>
  <si>
    <t>Crime Rates (per 1,000 population)</t>
  </si>
  <si>
    <t>Youth Overall CSI</t>
  </si>
  <si>
    <t>Youth Violent CSI</t>
  </si>
  <si>
    <t>Youth Non-Violent CSI</t>
  </si>
  <si>
    <t>Crime Severity Index (CSI)</t>
  </si>
  <si>
    <t xml:space="preserve">Other violations causing death </t>
  </si>
  <si>
    <r>
      <t xml:space="preserve">Other drugs </t>
    </r>
    <r>
      <rPr>
        <sz val="10"/>
        <color theme="1"/>
        <rFont val="Calibri"/>
        <family val="2"/>
        <scheme val="minor"/>
      </rPr>
      <t xml:space="preserve">include the illicit use of prescription drugs (except for non-heroin opioids), and other drugs. Before the UCR Survey introduced unique violation codes for non-heroin opioids in November 2017, non-heroin opioids had been included in the category of </t>
    </r>
    <r>
      <rPr>
        <b/>
        <sz val="10"/>
        <color theme="1"/>
        <rFont val="Calibri"/>
        <family val="2"/>
        <scheme val="minor"/>
      </rPr>
      <t>other drugs</t>
    </r>
    <r>
      <rPr>
        <sz val="10"/>
        <color theme="1"/>
        <rFont val="Calibri"/>
        <family val="2"/>
        <scheme val="minor"/>
      </rPr>
      <t xml:space="preserve">. Consequently, comparisons of incident counts for </t>
    </r>
    <r>
      <rPr>
        <b/>
        <sz val="10"/>
        <color theme="1"/>
        <rFont val="Calibri"/>
        <family val="2"/>
        <scheme val="minor"/>
      </rPr>
      <t>other drugs</t>
    </r>
    <r>
      <rPr>
        <sz val="10"/>
        <color theme="1"/>
        <rFont val="Calibri"/>
        <family val="2"/>
        <scheme val="minor"/>
      </rPr>
      <t xml:space="preserve"> before and after this change should be made with caution.</t>
    </r>
  </si>
  <si>
    <t>Operation - low blood drug concentration (19)</t>
  </si>
  <si>
    <t>Failure to comply or refusal (drugs) (20)</t>
  </si>
  <si>
    <t>Failure to provide blood sample (drugs) (20)</t>
  </si>
  <si>
    <t>Total impaired driving Offences (21)</t>
  </si>
  <si>
    <t>Dangerous operation causing bodily harm while street racing (22)</t>
  </si>
  <si>
    <t>Dangerous operation causing death while street racing (22)</t>
  </si>
  <si>
    <t>Dangerous operation evading police, causing bodily harm (23)</t>
  </si>
  <si>
    <t>Dangerous operation evading police, causing death (23)</t>
  </si>
  <si>
    <r>
      <rPr>
        <b/>
        <sz val="10"/>
        <color theme="1"/>
        <rFont val="Calibri"/>
        <family val="2"/>
        <scheme val="minor"/>
      </rPr>
      <t>Crime rate</t>
    </r>
    <r>
      <rPr>
        <sz val="10"/>
        <color theme="1"/>
        <rFont val="Calibri"/>
        <family val="2"/>
        <scheme val="minor"/>
      </rPr>
      <t xml:space="preserve"> is the number of </t>
    </r>
    <r>
      <rPr>
        <i/>
        <sz val="10"/>
        <color theme="1"/>
        <rFont val="Calibri"/>
        <family val="2"/>
        <scheme val="minor"/>
      </rPr>
      <t>Criminal Code</t>
    </r>
    <r>
      <rPr>
        <sz val="10"/>
        <color theme="1"/>
        <rFont val="Calibri"/>
        <family val="2"/>
        <scheme val="minor"/>
      </rPr>
      <t xml:space="preserve"> offences or crimes (excluding drugs and traffic) reported for every 1,000 persons. It is a better measure of trends in crime than the actual number of offences because it accounts for population differences. Crime rates for the </t>
    </r>
    <r>
      <rPr>
        <i/>
        <sz val="10"/>
        <color theme="1"/>
        <rFont val="Calibri"/>
        <family val="2"/>
        <scheme val="minor"/>
      </rPr>
      <t xml:space="preserve">Controlled Drugs and Substances Act </t>
    </r>
    <r>
      <rPr>
        <sz val="10"/>
        <color theme="1"/>
        <rFont val="Calibri"/>
        <family val="2"/>
        <scheme val="minor"/>
      </rPr>
      <t xml:space="preserve">(CDSA) and the </t>
    </r>
    <r>
      <rPr>
        <i/>
        <sz val="10"/>
        <color theme="1"/>
        <rFont val="Calibri"/>
        <family val="2"/>
        <scheme val="minor"/>
      </rPr>
      <t xml:space="preserve">Cannabis Act </t>
    </r>
    <r>
      <rPr>
        <sz val="10"/>
        <color theme="1"/>
        <rFont val="Calibri"/>
        <family val="2"/>
        <scheme val="minor"/>
      </rPr>
      <t xml:space="preserve">are calculated per 1,000 population basis. Since the number of homicides and attempted murders reported is small, rates are calculated on a per 100,000 population basis. Crime rates for </t>
    </r>
    <r>
      <rPr>
        <i/>
        <sz val="10"/>
        <color theme="1"/>
        <rFont val="Calibri"/>
        <family val="2"/>
        <scheme val="minor"/>
      </rPr>
      <t>Criminal Code</t>
    </r>
    <r>
      <rPr>
        <sz val="10"/>
        <color theme="1"/>
        <rFont val="Calibri"/>
        <family val="2"/>
        <scheme val="minor"/>
      </rPr>
      <t xml:space="preserve"> traffic offences are also calculated per 1,000 population basis.
A high crime rate may indicate that a municipality is a “core city”, i.e., a business and/or entertainment centre for many people who reside outside, as well as inside, the municipality. As a result, “core cities” may have large part-time or temporary populations which are excluded from both their population bases and their crime rate calculations.</t>
    </r>
  </si>
  <si>
    <r>
      <rPr>
        <b/>
        <sz val="10"/>
        <color theme="1"/>
        <rFont val="Calibri"/>
        <family val="2"/>
        <scheme val="minor"/>
      </rPr>
      <t>Crime Severity Index</t>
    </r>
    <r>
      <rPr>
        <sz val="10"/>
        <color theme="1"/>
        <rFont val="Calibri"/>
        <family val="2"/>
        <scheme val="minor"/>
      </rPr>
      <t xml:space="preserve"> (CSI) is a tool developed by the Canadian Centre for Justice and Community Safety Statistics (CCJCSS) in 2009 for measuring police-reported crime in Canada. CSIs account for the change in the level of severity of crime in from year to year in comparison to other crimes. CSIs use weights which assign higher values to more serious crimes and lower values to less serious high-volume crimes based on actual sentences handed down by the courts in all provinces and territories. The CSI includes all </t>
    </r>
    <r>
      <rPr>
        <i/>
        <sz val="10"/>
        <color theme="1"/>
        <rFont val="Calibri"/>
        <family val="2"/>
        <scheme val="minor"/>
      </rPr>
      <t>Criminal Code</t>
    </r>
    <r>
      <rPr>
        <sz val="10"/>
        <color theme="1"/>
        <rFont val="Calibri"/>
        <family val="2"/>
        <scheme val="minor"/>
      </rPr>
      <t xml:space="preserve"> violations including traffic, as well as drug violations and other federal statutes. Each index has been standardized at 100 for the base year of 2006. A jurisdiction with a higher proportion of more serious crimes will have a higher CSI value while a jurisdiction with a higher proportion of less serious crimes will have a lower CSI value. The CSI is not available for policing jurisdictions with populations less than 1,000. Data for policing jurisdictions with populations less than 5,000 should be used with caution. The CSI weights are periodically updated, and CSI values have been calculated back to 1998.
There are six CSIs: The </t>
    </r>
    <r>
      <rPr>
        <b/>
        <sz val="10"/>
        <color theme="1"/>
        <rFont val="Calibri"/>
        <family val="2"/>
        <scheme val="minor"/>
      </rPr>
      <t>Overall CSI</t>
    </r>
    <r>
      <rPr>
        <sz val="10"/>
        <color theme="1"/>
        <rFont val="Calibri"/>
        <family val="2"/>
        <scheme val="minor"/>
      </rPr>
      <t xml:space="preserve"> is based on the total volume of police-reported federal statute offences and measures the relative severity of overall crime; the </t>
    </r>
    <r>
      <rPr>
        <b/>
        <sz val="10"/>
        <color theme="1"/>
        <rFont val="Calibri"/>
        <family val="2"/>
        <scheme val="minor"/>
      </rPr>
      <t>Violent CSI</t>
    </r>
    <r>
      <rPr>
        <sz val="10"/>
        <color theme="1"/>
        <rFont val="Calibri"/>
        <family val="2"/>
        <scheme val="minor"/>
      </rPr>
      <t xml:space="preserve"> is based on the total volume of police-reported violent federal statute offences and measures the relative severity of violent crime; the </t>
    </r>
    <r>
      <rPr>
        <b/>
        <sz val="10"/>
        <color theme="1"/>
        <rFont val="Calibri"/>
        <family val="2"/>
        <scheme val="minor"/>
      </rPr>
      <t>Non-violent CSI</t>
    </r>
    <r>
      <rPr>
        <sz val="10"/>
        <color theme="1"/>
        <rFont val="Calibri"/>
        <family val="2"/>
        <scheme val="minor"/>
      </rPr>
      <t xml:space="preserve"> is based on the total volume of police-reported federal statute offences not considered violent in nature and measures the relative severity of non-violent crime; and the </t>
    </r>
    <r>
      <rPr>
        <b/>
        <sz val="10"/>
        <color theme="1"/>
        <rFont val="Calibri"/>
        <family val="2"/>
        <scheme val="minor"/>
      </rPr>
      <t>Youth CSIs are</t>
    </r>
    <r>
      <rPr>
        <sz val="10"/>
        <color theme="1"/>
        <rFont val="Calibri"/>
        <family val="2"/>
        <scheme val="minor"/>
      </rPr>
      <t xml:space="preserve"> based on the same principles as the Overall CSI, Violent CSI and Non-violent CSI, which reflects the relative seriousness of different offences, but uses the number of youths accused instead of an incident count to measure the relative severity of crimes committed by youth. </t>
    </r>
  </si>
  <si>
    <r>
      <t xml:space="preserve">Statistics Canada. 2023. </t>
    </r>
    <r>
      <rPr>
        <i/>
        <sz val="10"/>
        <color theme="1"/>
        <rFont val="Calibri"/>
        <family val="2"/>
        <scheme val="minor"/>
      </rPr>
      <t>Table 35-10-0184-01 Incident-based crime statistics, by detailed violations, police services in British Columbia.</t>
    </r>
    <r>
      <rPr>
        <sz val="10"/>
        <color theme="1"/>
        <rFont val="Calibri"/>
        <family val="2"/>
        <scheme val="minor"/>
      </rPr>
      <t xml:space="preserve"> Statistics Canada database. Released July 25, 2024. https://www150.statcan.gc.ca/n1/daily-quotidien/240725/dq240725b-eng.htm (accessed July 25, 2024).</t>
    </r>
  </si>
  <si>
    <r>
      <t>Statistics Canada. 2023.</t>
    </r>
    <r>
      <rPr>
        <i/>
        <sz val="10"/>
        <color theme="1"/>
        <rFont val="Calibri"/>
        <family val="2"/>
        <scheme val="minor"/>
      </rPr>
      <t xml:space="preserve"> Table 35-10-0026-01 Crime severity index and weighted clearance rates, Canada, provinces, territories and Census Metropolitan Areas. </t>
    </r>
    <r>
      <rPr>
        <sz val="10"/>
        <color theme="1"/>
        <rFont val="Calibri"/>
        <family val="2"/>
        <scheme val="minor"/>
      </rPr>
      <t>Released July 25, 2024. https://www150.statcan.gc.ca/t1/tbl1/en/tv.action?pid=3510002601 (accessed July 25, 2024).</t>
    </r>
  </si>
  <si>
    <t>BC Stats, Ministry of Citizens' Services, Province of British Columbia. Last updated July 2024.</t>
  </si>
  <si>
    <t>Homicide (1,2)</t>
  </si>
  <si>
    <t>Attempted murder (1)</t>
  </si>
  <si>
    <t>Sexual violations against children (3)</t>
  </si>
  <si>
    <t>Sexual offence which occurred prior to January 4, 1983 (4)</t>
  </si>
  <si>
    <t>Offences in relation to sexual services (5)</t>
  </si>
  <si>
    <t>Other violent offences (6)</t>
  </si>
  <si>
    <t>Making/Distribution of child pornography (7)</t>
  </si>
  <si>
    <t>Possession of, or accessing child pornography  (7)</t>
  </si>
  <si>
    <t>Other offences in relation to sexual services (5, 8)</t>
  </si>
  <si>
    <t>Total violations related to animal cruelty (9)</t>
  </si>
  <si>
    <t>Total other violations (10)</t>
  </si>
  <si>
    <t>Homicide (1,2, 11)</t>
  </si>
  <si>
    <t>Crime Rates (11)</t>
  </si>
  <si>
    <r>
      <t xml:space="preserve">The crime rates for </t>
    </r>
    <r>
      <rPr>
        <b/>
        <sz val="10"/>
        <color theme="1"/>
        <rFont val="Calibri"/>
        <family val="2"/>
        <scheme val="minor"/>
      </rPr>
      <t>homicides</t>
    </r>
    <r>
      <rPr>
        <sz val="10"/>
        <color theme="1"/>
        <rFont val="Calibri"/>
        <family val="2"/>
        <scheme val="minor"/>
      </rPr>
      <t xml:space="preserve"> (including 1st degree murder, 2nd degree murder, manslaughter, and infanticide) and </t>
    </r>
    <r>
      <rPr>
        <b/>
        <sz val="10"/>
        <color theme="1"/>
        <rFont val="Calibri"/>
        <family val="2"/>
        <scheme val="minor"/>
      </rPr>
      <t>attempted murders</t>
    </r>
    <r>
      <rPr>
        <sz val="10"/>
        <color theme="1"/>
        <rFont val="Calibri"/>
        <family val="2"/>
        <scheme val="minor"/>
      </rPr>
      <t xml:space="preserve"> are calculated on a per 100,000 population basis due to the small number of offences. All other crime rates are calculated on a per 1,000 population basis. Criminal Code traffic offence crime rates are also calculated per 1,000 population. </t>
    </r>
  </si>
  <si>
    <t>Breaking and entering</t>
  </si>
  <si>
    <t>Possession of stolen property</t>
  </si>
  <si>
    <t xml:space="preserve">Trafficking in stolen property </t>
  </si>
  <si>
    <t>Theft of motor vehicle</t>
  </si>
  <si>
    <t xml:space="preserve">Theft over $5,000 (non-motor vehicle) </t>
  </si>
  <si>
    <t xml:space="preserve">Theft under $5,000 (non-motor vehicle) </t>
  </si>
  <si>
    <t>Total violent offences Crime Rate</t>
  </si>
  <si>
    <t>Total property offences Crime Rate</t>
  </si>
  <si>
    <t>Total other Criminal Code offences Crime Rate</t>
  </si>
  <si>
    <r>
      <t xml:space="preserve">TOTAL </t>
    </r>
    <r>
      <rPr>
        <b/>
        <i/>
        <sz val="11"/>
        <color theme="3"/>
        <rFont val="Calibri"/>
        <family val="2"/>
        <scheme val="minor"/>
      </rPr>
      <t>CRIMINAL CODE</t>
    </r>
    <r>
      <rPr>
        <b/>
        <sz val="11"/>
        <color theme="3"/>
        <rFont val="Calibri"/>
        <family val="2"/>
        <scheme val="minor"/>
      </rPr>
      <t xml:space="preserve"> OFFENCES (excluding traffic) CRIME RATE</t>
    </r>
  </si>
  <si>
    <t>Impaired Driving offences include the following categories: Operation while impaired (alcohol and drugs, alcohol, drugs and unspecified), Failure to provide blood or breath sample, failure or refusal to comply with demand (alcohol and drugs, alcohol, drugs and unspecified), failure or refusal to comply with demand, accident resulting in bodily harm or death (Alcohol and drugs, alcohol, drugs and unspecified).  Also included is the category low blood concentration which as a result of Part 1 of Bill C-46 came into effect on June 21, 2018.  For the purposes of this report, this category includes impaired operations where the cause of impairment is alcohol, a combination of both alcohol and drugs, or unspecified. As a result of Part 1 of Bill C-46 which came into effect on June 21, 2018, the UCR Survey added new codes for impaired operations where the cause of impairment is unspecified and where the cause of impairment is a combination of both alcohol and drugs. As a result of Part 2 of Bill C-46 which came into effect on December 18, 2018, UCR Survey codes for failure to provide blood sample were expired. Offences previously associated with these codes now fall under failure or refusal to comply.</t>
  </si>
  <si>
    <t xml:space="preserve">Other Criminal Code traffic Offences include the following: Dangerous operation, causing bodily harm or death, Dangerous operation of motor vehicles evading police and while street racing, Dangerous operation of motor vehicle, vessel or aircraft, Driving while prohibited, Fail to stop or remain and other criminal code traffic violations.  As a result of Part 2 of Bill C-46 which came into effect on December 18, 2018, all UCR Survey codes for street racing offences were expired.  As a result of Part 2 of Bill C-46 which came into effect on December 18, 2018, UCR Survey codes for evading police causing bodily harm or death were expired. Evading police now only has one UCR Survey code. </t>
  </si>
  <si>
    <r>
      <rPr>
        <i/>
        <sz val="11"/>
        <color theme="1"/>
        <rFont val="Calibri"/>
        <family val="2"/>
        <scheme val="minor"/>
      </rPr>
      <t>Cannabis Act</t>
    </r>
    <r>
      <rPr>
        <sz val="11"/>
        <color theme="1"/>
        <rFont val="Calibri"/>
        <family val="2"/>
        <scheme val="minor"/>
      </rPr>
      <t>: Possession</t>
    </r>
  </si>
  <si>
    <r>
      <rPr>
        <i/>
        <sz val="11"/>
        <color theme="1"/>
        <rFont val="Calibri"/>
        <family val="2"/>
        <scheme val="minor"/>
      </rPr>
      <t>Cannabis Act</t>
    </r>
    <r>
      <rPr>
        <sz val="11"/>
        <color theme="1"/>
        <rFont val="Calibri"/>
        <family val="2"/>
        <scheme val="minor"/>
      </rPr>
      <t>: Sale</t>
    </r>
  </si>
  <si>
    <r>
      <rPr>
        <i/>
        <sz val="11"/>
        <color theme="1"/>
        <rFont val="Calibri"/>
        <family val="2"/>
        <scheme val="minor"/>
      </rPr>
      <t>Cannabis Act</t>
    </r>
    <r>
      <rPr>
        <sz val="11"/>
        <color theme="1"/>
        <rFont val="Calibri"/>
        <family val="2"/>
        <scheme val="minor"/>
      </rPr>
      <t>: Distribution</t>
    </r>
  </si>
  <si>
    <r>
      <rPr>
        <i/>
        <sz val="11"/>
        <color theme="1"/>
        <rFont val="Calibri"/>
        <family val="2"/>
        <scheme val="minor"/>
      </rPr>
      <t>Cannabis Act</t>
    </r>
    <r>
      <rPr>
        <sz val="11"/>
        <color theme="1"/>
        <rFont val="Calibri"/>
        <family val="2"/>
        <scheme val="minor"/>
      </rPr>
      <t>: Importation and exportation</t>
    </r>
  </si>
  <si>
    <r>
      <rPr>
        <i/>
        <sz val="11"/>
        <color theme="1"/>
        <rFont val="Calibri"/>
        <family val="2"/>
        <scheme val="minor"/>
      </rPr>
      <t>Cannabis Act</t>
    </r>
    <r>
      <rPr>
        <sz val="11"/>
        <color theme="1"/>
        <rFont val="Calibri"/>
        <family val="2"/>
        <scheme val="minor"/>
      </rPr>
      <t>: Production</t>
    </r>
  </si>
  <si>
    <r>
      <rPr>
        <i/>
        <sz val="11"/>
        <color theme="1"/>
        <rFont val="Calibri"/>
        <family val="2"/>
        <scheme val="minor"/>
      </rPr>
      <t>Cannabis Act</t>
    </r>
    <r>
      <rPr>
        <sz val="11"/>
        <color theme="1"/>
        <rFont val="Calibri"/>
        <family val="2"/>
        <scheme val="minor"/>
      </rPr>
      <t>: Other</t>
    </r>
  </si>
  <si>
    <r>
      <t xml:space="preserve">TOTAL </t>
    </r>
    <r>
      <rPr>
        <b/>
        <i/>
        <sz val="11"/>
        <color theme="3"/>
        <rFont val="Calibri"/>
        <family val="2"/>
        <scheme val="minor"/>
      </rPr>
      <t>CANNABIS ACT</t>
    </r>
    <r>
      <rPr>
        <b/>
        <sz val="11"/>
        <color theme="3"/>
        <rFont val="Calibri"/>
        <family val="2"/>
        <scheme val="minor"/>
      </rPr>
      <t xml:space="preserve"> OFFENCES CLEARED</t>
    </r>
  </si>
  <si>
    <r>
      <t xml:space="preserve">TOTAL PERSONS CHARGED - </t>
    </r>
    <r>
      <rPr>
        <b/>
        <i/>
        <sz val="11"/>
        <color theme="3"/>
        <rFont val="Calibri"/>
        <family val="2"/>
        <scheme val="minor"/>
      </rPr>
      <t>CANNABIS ACT</t>
    </r>
    <r>
      <rPr>
        <b/>
        <sz val="11"/>
        <color theme="3"/>
        <rFont val="Calibri"/>
        <family val="2"/>
        <scheme val="minor"/>
      </rPr>
      <t xml:space="preserve"> OFFENCES</t>
    </r>
  </si>
  <si>
    <t>Attempted murder (1, 11)</t>
  </si>
  <si>
    <r>
      <t>Total drug offences</t>
    </r>
    <r>
      <rPr>
        <sz val="10"/>
        <color theme="1"/>
        <rFont val="Calibri"/>
        <family val="2"/>
        <scheme val="minor"/>
      </rPr>
      <t xml:space="preserve"> include </t>
    </r>
    <r>
      <rPr>
        <i/>
        <sz val="10"/>
        <color theme="1"/>
        <rFont val="Calibri"/>
        <family val="2"/>
        <scheme val="minor"/>
      </rPr>
      <t xml:space="preserve">Controlled Drugs and Substances </t>
    </r>
    <r>
      <rPr>
        <sz val="10"/>
        <color theme="1"/>
        <rFont val="Calibri"/>
        <family val="2"/>
        <scheme val="minor"/>
      </rPr>
      <t xml:space="preserve">Act (CDSA) and </t>
    </r>
    <r>
      <rPr>
        <i/>
        <sz val="10"/>
        <color theme="1"/>
        <rFont val="Calibri"/>
        <family val="2"/>
        <scheme val="minor"/>
      </rPr>
      <t>Cannabis Act</t>
    </r>
    <r>
      <rPr>
        <sz val="10"/>
        <color theme="1"/>
        <rFont val="Calibri"/>
        <family val="2"/>
        <scheme val="minor"/>
      </rPr>
      <t xml:space="preserve"> offences.</t>
    </r>
    <r>
      <rPr>
        <b/>
        <sz val="10"/>
        <color theme="1"/>
        <rFont val="Calibri"/>
        <family val="2"/>
        <scheme val="minor"/>
      </rPr>
      <t xml:space="preserve"> </t>
    </r>
    <r>
      <rPr>
        <sz val="10"/>
        <color theme="1"/>
        <rFont val="Calibri"/>
        <family val="2"/>
        <scheme val="minor"/>
      </rPr>
      <t>The Province of British Columbia received a three-year exemption under the CDSA from Health Canada for the decriminalization of personal possession of small amounts of certain illegal drugs in British Columbia. The exemption came into effect on January 31, 2023, and will be in place until January 31, 2026. In May 2024, the Province applied for an update to the exemption to specify certain locations (e.g., private homes, shelters, and outpatient addiction, overdose prevention and drug-checking service locations) where the exemption applies.</t>
    </r>
  </si>
  <si>
    <r>
      <t xml:space="preserve">Drug offences </t>
    </r>
    <r>
      <rPr>
        <sz val="10"/>
        <color theme="1"/>
        <rFont val="Calibri"/>
        <family val="2"/>
        <scheme val="minor"/>
      </rPr>
      <t xml:space="preserve">are crimes committed under the </t>
    </r>
    <r>
      <rPr>
        <i/>
        <sz val="10"/>
        <color theme="1"/>
        <rFont val="Calibri"/>
        <family val="2"/>
        <scheme val="minor"/>
      </rPr>
      <t xml:space="preserve">Controlled Drugs and Substances Act </t>
    </r>
    <r>
      <rPr>
        <sz val="10"/>
        <color theme="1"/>
        <rFont val="Calibri"/>
        <family val="2"/>
        <scheme val="minor"/>
      </rPr>
      <t xml:space="preserve">(CDSA) and the </t>
    </r>
    <r>
      <rPr>
        <i/>
        <sz val="10"/>
        <color theme="1"/>
        <rFont val="Calibri"/>
        <family val="2"/>
        <scheme val="minor"/>
      </rPr>
      <t>Cannabis Act</t>
    </r>
    <r>
      <rPr>
        <sz val="10"/>
        <color theme="1"/>
        <rFont val="Calibri"/>
        <family val="2"/>
        <scheme val="minor"/>
      </rPr>
      <t xml:space="preserve">. CDSA drug offences include possession, trafficking, production, and distribution of cannabis, cocaine, heroin, non-heroin opioids (including fentanyl), and methamphetamines (crystal meth), and other drug offences. When the </t>
    </r>
    <r>
      <rPr>
        <i/>
        <sz val="10"/>
        <color theme="1"/>
        <rFont val="Calibri"/>
        <family val="2"/>
        <scheme val="minor"/>
      </rPr>
      <t>Cannabis Act</t>
    </r>
    <r>
      <rPr>
        <sz val="10"/>
        <color theme="1"/>
        <rFont val="Calibri"/>
        <family val="2"/>
        <scheme val="minor"/>
      </rPr>
      <t xml:space="preserve"> came into force on October 17, 2018, all prior cannabis-related legislation under the CDSA was replaced with the </t>
    </r>
    <r>
      <rPr>
        <i/>
        <sz val="10"/>
        <color theme="1"/>
        <rFont val="Calibri"/>
        <family val="2"/>
        <scheme val="minor"/>
      </rPr>
      <t>Cannabis Act</t>
    </r>
    <r>
      <rPr>
        <sz val="10"/>
        <color theme="1"/>
        <rFont val="Calibri"/>
        <family val="2"/>
        <scheme val="minor"/>
      </rPr>
      <t xml:space="preserve">, and cannabis possession became legal, except under certain circumstances. Drug offences are not included in the Total </t>
    </r>
    <r>
      <rPr>
        <i/>
        <sz val="10"/>
        <color theme="1"/>
        <rFont val="Calibri"/>
        <family val="2"/>
        <scheme val="minor"/>
      </rPr>
      <t>Criminal Code</t>
    </r>
    <r>
      <rPr>
        <sz val="10"/>
        <color theme="1"/>
        <rFont val="Calibri"/>
        <family val="2"/>
        <scheme val="minor"/>
      </rPr>
      <t xml:space="preserve"> offences. The Province of British Columbia received a three-year exemption under the CDSA from Health Canada for the decriminalization of personal possession of small amounts of certain illegal drugs in British Columbia. The exemption came into effect on January 31, 2023, and will be in place until January 31, 2026. In May 2024, the Province applied for an update to the exemption to specify certain locations (e.g., private homes, shelters, and outpatient addiction, overdose prevention and drug-checking service locations) where the exemption applies.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</si>
</sst>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
    <numFmt numFmtId="167" formatCode="_-* #,##0_-;\-* #,##0_-;_-* &quot;-&quot;??_-;_-@_-"/>
    <numFmt numFmtId="168" formatCode="_-* #,##0.0_-;\-* #,##0.0_-;_-* &quot;-&quot;??_-;_-@_-"/>
  </numFmts>
  <fonts count="30" x14ac:knownFonts="1">
    <font>
      <sz val="11"/>
      <color theme="1"/>
      <name val="Calibri"/>
      <family val="2"/>
      <scheme val="minor"/>
    </font>
    <font>
      <b/>
      <sz val="11"/>
      <color theme="3"/>
      <name val="Calibri"/>
      <family val="2"/>
      <scheme val="minor"/>
    </font>
    <font>
      <b/>
      <sz val="11"/>
      <color rgb="FFFF0000"/>
      <name val="Calibri"/>
      <family val="2"/>
      <scheme val="minor"/>
    </font>
    <font>
      <b/>
      <sz val="11"/>
      <color theme="0"/>
      <name val="Calibri"/>
      <family val="2"/>
      <scheme val="minor"/>
    </font>
    <font>
      <b/>
      <sz val="11"/>
      <color theme="1"/>
      <name val="Calibri"/>
      <family val="2"/>
      <scheme val="minor"/>
    </font>
    <font>
      <b/>
      <sz val="11"/>
      <color theme="4"/>
      <name val="Calibri"/>
      <family val="2"/>
      <scheme val="minor"/>
    </font>
    <font>
      <b/>
      <i/>
      <sz val="11"/>
      <color theme="3"/>
      <name val="Calibri"/>
      <family val="2"/>
      <scheme val="minor"/>
    </font>
    <font>
      <sz val="11"/>
      <color theme="3"/>
      <name val="Calibri"/>
      <family val="2"/>
      <scheme val="minor"/>
    </font>
    <font>
      <b/>
      <sz val="22"/>
      <color theme="3"/>
      <name val="Calibri"/>
      <family val="2"/>
      <scheme val="minor"/>
    </font>
    <font>
      <b/>
      <i/>
      <sz val="11"/>
      <color theme="0"/>
      <name val="Calibri"/>
      <family val="2"/>
      <scheme val="minor"/>
    </font>
    <font>
      <b/>
      <sz val="24"/>
      <color theme="3"/>
      <name val="Calibri"/>
      <family val="2"/>
      <scheme val="minor"/>
    </font>
    <font>
      <sz val="11"/>
      <color theme="0"/>
      <name val="Calibri"/>
      <family val="2"/>
      <scheme val="minor"/>
    </font>
    <font>
      <sz val="11"/>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b/>
      <sz val="12"/>
      <color theme="0"/>
      <name val="Calibri"/>
      <family val="2"/>
      <scheme val="minor"/>
    </font>
    <font>
      <b/>
      <sz val="22"/>
      <color theme="0"/>
      <name val="Calibri"/>
      <family val="2"/>
      <scheme val="minor"/>
    </font>
    <font>
      <sz val="11"/>
      <color theme="1"/>
      <name val="Calibri"/>
      <family val="2"/>
      <scheme val="minor"/>
    </font>
    <font>
      <sz val="11"/>
      <color rgb="FF7030A0"/>
      <name val="Calibri"/>
      <family val="2"/>
      <scheme val="minor"/>
    </font>
    <font>
      <b/>
      <sz val="12"/>
      <name val="Calibri"/>
      <family val="2"/>
      <scheme val="minor"/>
    </font>
    <font>
      <b/>
      <i/>
      <sz val="10"/>
      <color theme="1"/>
      <name val="Calibri"/>
      <family val="2"/>
      <scheme val="minor"/>
    </font>
    <font>
      <u/>
      <sz val="10"/>
      <color theme="1"/>
      <name val="Calibri"/>
      <family val="2"/>
      <scheme val="minor"/>
    </font>
    <font>
      <b/>
      <i/>
      <sz val="22"/>
      <color theme="3"/>
      <name val="Calibri"/>
      <family val="2"/>
      <scheme val="minor"/>
    </font>
    <font>
      <b/>
      <i/>
      <sz val="11"/>
      <color theme="1"/>
      <name val="Calibri"/>
      <family val="2"/>
      <scheme val="minor"/>
    </font>
    <font>
      <i/>
      <sz val="11"/>
      <color theme="1"/>
      <name val="Calibri"/>
      <family val="2"/>
      <scheme val="minor"/>
    </font>
    <font>
      <b/>
      <sz val="10"/>
      <color theme="3"/>
      <name val="Calibri"/>
      <family val="2"/>
      <scheme val="minor"/>
    </font>
    <font>
      <sz val="8"/>
      <color theme="1"/>
      <name val="Arial"/>
      <family val="2"/>
    </font>
    <font>
      <b/>
      <sz val="11"/>
      <name val="Calibri"/>
      <family val="2"/>
      <scheme val="minor"/>
    </font>
    <font>
      <sz val="11"/>
      <color rgb="FF00B05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3"/>
        <bgColor indexed="64"/>
      </patternFill>
    </fill>
    <fill>
      <patternFill patternType="solid">
        <fgColor theme="3" tint="-0.249977111117893"/>
        <bgColor indexed="64"/>
      </patternFill>
    </fill>
    <fill>
      <patternFill patternType="solid">
        <fgColor theme="0" tint="-0.14999847407452621"/>
        <bgColor indexed="64"/>
      </patternFill>
    </fill>
  </fills>
  <borders count="12">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3">
    <xf numFmtId="0" fontId="0" fillId="0" borderId="0"/>
    <xf numFmtId="43" fontId="18" fillId="0" borderId="0" applyFont="0" applyFill="0" applyBorder="0" applyAlignment="0" applyProtection="0"/>
    <xf numFmtId="9" fontId="18" fillId="0" borderId="0" applyFont="0" applyFill="0" applyBorder="0" applyAlignment="0" applyProtection="0"/>
  </cellStyleXfs>
  <cellXfs count="137">
    <xf numFmtId="0" fontId="0" fillId="0" borderId="0" xfId="0"/>
    <xf numFmtId="0" fontId="1" fillId="0" borderId="0" xfId="0" applyFont="1"/>
    <xf numFmtId="0" fontId="4" fillId="0" borderId="0" xfId="0" applyFont="1"/>
    <xf numFmtId="0" fontId="5" fillId="0" borderId="0" xfId="0" applyFont="1"/>
    <xf numFmtId="164" fontId="0" fillId="0" borderId="0" xfId="0" applyNumberFormat="1"/>
    <xf numFmtId="164" fontId="0" fillId="0" borderId="0" xfId="0" applyNumberFormat="1" applyAlignment="1">
      <alignment horizontal="right"/>
    </xf>
    <xf numFmtId="3" fontId="4" fillId="0" borderId="0" xfId="0" applyNumberFormat="1" applyFont="1" applyAlignment="1">
      <alignment horizontal="right"/>
    </xf>
    <xf numFmtId="0" fontId="4" fillId="2" borderId="0" xfId="0" applyFont="1" applyFill="1"/>
    <xf numFmtId="3" fontId="1" fillId="0" borderId="0" xfId="0" applyNumberFormat="1" applyFont="1"/>
    <xf numFmtId="164" fontId="1" fillId="0" borderId="0" xfId="0" applyNumberFormat="1" applyFont="1"/>
    <xf numFmtId="0" fontId="3" fillId="3" borderId="0" xfId="0" applyFont="1" applyFill="1"/>
    <xf numFmtId="0" fontId="1" fillId="0" borderId="1" xfId="0" applyFont="1" applyBorder="1"/>
    <xf numFmtId="0" fontId="3" fillId="0" borderId="0" xfId="0" applyFont="1"/>
    <xf numFmtId="165" fontId="7" fillId="0" borderId="0" xfId="0" applyNumberFormat="1" applyFont="1"/>
    <xf numFmtId="0" fontId="3" fillId="3" borderId="2" xfId="0" applyFont="1" applyFill="1" applyBorder="1"/>
    <xf numFmtId="0" fontId="3" fillId="0" borderId="3" xfId="0" applyFont="1" applyBorder="1"/>
    <xf numFmtId="0" fontId="3" fillId="0" borderId="4" xfId="0" applyFont="1" applyBorder="1" applyAlignment="1">
      <alignment horizontal="center"/>
    </xf>
    <xf numFmtId="0" fontId="4" fillId="0" borderId="3" xfId="0" applyFont="1" applyBorder="1"/>
    <xf numFmtId="0" fontId="0" fillId="0" borderId="3" xfId="0" applyBorder="1"/>
    <xf numFmtId="0" fontId="11" fillId="0" borderId="0" xfId="0" applyFont="1"/>
    <xf numFmtId="0" fontId="0" fillId="0" borderId="4" xfId="0" applyBorder="1" applyAlignment="1">
      <alignment horizontal="center"/>
    </xf>
    <xf numFmtId="0" fontId="0" fillId="0" borderId="0" xfId="0" applyAlignment="1">
      <alignment vertical="top"/>
    </xf>
    <xf numFmtId="0" fontId="0" fillId="0" borderId="0" xfId="0" applyAlignment="1">
      <alignment vertical="top" wrapText="1"/>
    </xf>
    <xf numFmtId="0" fontId="13" fillId="0" borderId="7" xfId="0" applyFont="1" applyBorder="1" applyAlignment="1">
      <alignment vertical="top"/>
    </xf>
    <xf numFmtId="0" fontId="13" fillId="0" borderId="7" xfId="0" applyFont="1" applyBorder="1" applyAlignment="1">
      <alignment horizontal="left" vertical="top" wrapText="1"/>
    </xf>
    <xf numFmtId="0" fontId="13" fillId="0" borderId="7" xfId="0" applyFont="1" applyBorder="1" applyAlignment="1">
      <alignment wrapText="1"/>
    </xf>
    <xf numFmtId="3" fontId="20" fillId="0" borderId="0" xfId="0" applyNumberFormat="1" applyFont="1"/>
    <xf numFmtId="3" fontId="20" fillId="0" borderId="0" xfId="0" applyNumberFormat="1" applyFont="1" applyAlignment="1">
      <alignment horizontal="right"/>
    </xf>
    <xf numFmtId="0" fontId="13" fillId="0" borderId="7" xfId="0" applyFont="1" applyBorder="1" applyAlignment="1">
      <alignment horizontal="justify" vertical="top" wrapText="1"/>
    </xf>
    <xf numFmtId="0" fontId="14" fillId="0" borderId="7" xfId="0" applyFont="1" applyBorder="1" applyAlignment="1">
      <alignment horizontal="left" vertical="top" wrapText="1"/>
    </xf>
    <xf numFmtId="0" fontId="16" fillId="3" borderId="0" xfId="0" applyFont="1" applyFill="1" applyAlignment="1">
      <alignment vertical="top"/>
    </xf>
    <xf numFmtId="0" fontId="4" fillId="0" borderId="0" xfId="0" applyFont="1" applyAlignment="1">
      <alignment horizontal="right"/>
    </xf>
    <xf numFmtId="164" fontId="4" fillId="0" borderId="0" xfId="0" applyNumberFormat="1" applyFont="1" applyAlignment="1">
      <alignment horizontal="right"/>
    </xf>
    <xf numFmtId="166" fontId="4" fillId="0" borderId="0" xfId="0" applyNumberFormat="1" applyFont="1" applyAlignment="1">
      <alignment horizontal="right"/>
    </xf>
    <xf numFmtId="165" fontId="0" fillId="0" borderId="0" xfId="0" applyNumberFormat="1" applyAlignment="1">
      <alignment horizontal="right"/>
    </xf>
    <xf numFmtId="165" fontId="0" fillId="0" borderId="0" xfId="2" applyNumberFormat="1" applyFont="1" applyFill="1" applyAlignment="1">
      <alignment horizontal="right"/>
    </xf>
    <xf numFmtId="0" fontId="4" fillId="0" borderId="7" xfId="0" applyFont="1" applyBorder="1"/>
    <xf numFmtId="0" fontId="0" fillId="0" borderId="7" xfId="0" applyBorder="1"/>
    <xf numFmtId="0" fontId="13" fillId="0" borderId="7" xfId="0" applyFont="1" applyBorder="1" applyAlignment="1">
      <alignment horizontal="justify" vertical="center"/>
    </xf>
    <xf numFmtId="3" fontId="0" fillId="0" borderId="7" xfId="0" applyNumberFormat="1" applyBorder="1" applyAlignment="1">
      <alignment horizontal="right"/>
    </xf>
    <xf numFmtId="0" fontId="4" fillId="2" borderId="7" xfId="0" applyFont="1" applyFill="1" applyBorder="1"/>
    <xf numFmtId="3" fontId="4" fillId="2" borderId="7" xfId="0" applyNumberFormat="1" applyFont="1" applyFill="1" applyBorder="1" applyAlignment="1">
      <alignment horizontal="right"/>
    </xf>
    <xf numFmtId="0" fontId="1" fillId="0" borderId="7" xfId="0" applyFont="1" applyBorder="1"/>
    <xf numFmtId="3" fontId="1" fillId="0" borderId="7" xfId="0" applyNumberFormat="1" applyFont="1" applyBorder="1" applyAlignment="1">
      <alignment horizontal="right"/>
    </xf>
    <xf numFmtId="3" fontId="12" fillId="0" borderId="7" xfId="0" applyNumberFormat="1" applyFont="1" applyBorder="1" applyAlignment="1">
      <alignment horizontal="right"/>
    </xf>
    <xf numFmtId="0" fontId="12" fillId="0" borderId="7" xfId="0" applyFont="1" applyBorder="1"/>
    <xf numFmtId="0" fontId="0" fillId="0" borderId="7" xfId="0" applyBorder="1" applyAlignment="1">
      <alignment horizontal="right"/>
    </xf>
    <xf numFmtId="164" fontId="0" fillId="0" borderId="7" xfId="0" applyNumberFormat="1" applyBorder="1" applyAlignment="1">
      <alignment horizontal="right"/>
    </xf>
    <xf numFmtId="164" fontId="4" fillId="2" borderId="7" xfId="0" applyNumberFormat="1" applyFont="1" applyFill="1" applyBorder="1" applyAlignment="1">
      <alignment horizontal="right"/>
    </xf>
    <xf numFmtId="164" fontId="1" fillId="0" borderId="7" xfId="0" applyNumberFormat="1" applyFont="1" applyBorder="1" applyAlignment="1">
      <alignment horizontal="right"/>
    </xf>
    <xf numFmtId="165" fontId="0" fillId="0" borderId="7" xfId="0" applyNumberFormat="1" applyBorder="1" applyAlignment="1">
      <alignment horizontal="right"/>
    </xf>
    <xf numFmtId="165" fontId="4" fillId="2" borderId="7" xfId="0" applyNumberFormat="1" applyFont="1" applyFill="1" applyBorder="1" applyAlignment="1">
      <alignment horizontal="right"/>
    </xf>
    <xf numFmtId="165" fontId="1" fillId="0" borderId="7" xfId="2" applyNumberFormat="1" applyFont="1" applyBorder="1"/>
    <xf numFmtId="164" fontId="0" fillId="2" borderId="7" xfId="0" applyNumberFormat="1" applyFill="1" applyBorder="1" applyAlignment="1">
      <alignment horizontal="right"/>
    </xf>
    <xf numFmtId="0" fontId="0" fillId="0" borderId="4" xfId="0" applyBorder="1" applyAlignment="1">
      <alignment horizontal="right"/>
    </xf>
    <xf numFmtId="0" fontId="12" fillId="0" borderId="0" xfId="0" applyFont="1"/>
    <xf numFmtId="0" fontId="12" fillId="0" borderId="10" xfId="0" applyFont="1" applyBorder="1"/>
    <xf numFmtId="3" fontId="0" fillId="0" borderId="10" xfId="0" applyNumberFormat="1" applyBorder="1" applyAlignment="1">
      <alignment horizontal="right"/>
    </xf>
    <xf numFmtId="165" fontId="0" fillId="0" borderId="10" xfId="0" applyNumberFormat="1" applyBorder="1" applyAlignment="1">
      <alignment horizontal="right"/>
    </xf>
    <xf numFmtId="167" fontId="0" fillId="0" borderId="7" xfId="0" applyNumberFormat="1" applyBorder="1"/>
    <xf numFmtId="164" fontId="0" fillId="0" borderId="7" xfId="0" applyNumberFormat="1" applyBorder="1"/>
    <xf numFmtId="166" fontId="0" fillId="0" borderId="7" xfId="0" applyNumberFormat="1" applyBorder="1" applyAlignment="1">
      <alignment horizontal="right"/>
    </xf>
    <xf numFmtId="0" fontId="11" fillId="0" borderId="6" xfId="0" applyFont="1" applyBorder="1"/>
    <xf numFmtId="0" fontId="11" fillId="0" borderId="7" xfId="0" applyFont="1" applyBorder="1"/>
    <xf numFmtId="0" fontId="8"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164" fontId="26" fillId="0" borderId="0" xfId="0" applyNumberFormat="1" applyFont="1" applyAlignment="1">
      <alignment vertical="center"/>
    </xf>
    <xf numFmtId="0" fontId="3" fillId="4" borderId="0" xfId="0" applyFont="1" applyFill="1" applyAlignment="1">
      <alignment vertical="center"/>
    </xf>
    <xf numFmtId="0" fontId="3" fillId="0" borderId="0" xfId="0" applyFont="1" applyAlignment="1">
      <alignment vertical="center"/>
    </xf>
    <xf numFmtId="0" fontId="0" fillId="0" borderId="7" xfId="0" applyBorder="1" applyAlignment="1">
      <alignment vertical="center"/>
    </xf>
    <xf numFmtId="167" fontId="0" fillId="0" borderId="7" xfId="1" applyNumberFormat="1" applyFont="1" applyBorder="1" applyAlignment="1">
      <alignment horizontal="right" vertical="center"/>
    </xf>
    <xf numFmtId="167" fontId="0" fillId="0" borderId="7" xfId="1" applyNumberFormat="1" applyFont="1" applyBorder="1" applyAlignment="1">
      <alignment vertical="center"/>
    </xf>
    <xf numFmtId="0" fontId="0" fillId="0" borderId="9" xfId="0" applyBorder="1" applyAlignment="1">
      <alignment vertical="center"/>
    </xf>
    <xf numFmtId="168" fontId="0" fillId="0" borderId="7" xfId="1" applyNumberFormat="1" applyFont="1" applyBorder="1" applyAlignment="1">
      <alignment horizontal="right" vertical="center"/>
    </xf>
    <xf numFmtId="0" fontId="0" fillId="0" borderId="0" xfId="0" applyAlignment="1">
      <alignment vertical="center"/>
    </xf>
    <xf numFmtId="3" fontId="0" fillId="0" borderId="7" xfId="0" applyNumberFormat="1" applyBorder="1" applyAlignment="1">
      <alignment horizontal="right" vertical="center"/>
    </xf>
    <xf numFmtId="167" fontId="0" fillId="0" borderId="7" xfId="1" applyNumberFormat="1" applyFont="1" applyFill="1" applyBorder="1" applyAlignment="1">
      <alignment horizontal="right" vertical="center"/>
    </xf>
    <xf numFmtId="0" fontId="0" fillId="0" borderId="7" xfId="1" applyNumberFormat="1" applyFont="1" applyFill="1" applyBorder="1" applyAlignment="1">
      <alignment horizontal="right" vertical="center"/>
    </xf>
    <xf numFmtId="0" fontId="4" fillId="5" borderId="7" xfId="0" applyFont="1" applyFill="1" applyBorder="1" applyAlignment="1">
      <alignment vertical="center"/>
    </xf>
    <xf numFmtId="3" fontId="4" fillId="5" borderId="7" xfId="0" applyNumberFormat="1" applyFont="1" applyFill="1" applyBorder="1" applyAlignment="1">
      <alignment horizontal="right" vertical="center"/>
    </xf>
    <xf numFmtId="0" fontId="4" fillId="0" borderId="9" xfId="0" applyFont="1" applyBorder="1" applyAlignment="1">
      <alignment vertical="center"/>
    </xf>
    <xf numFmtId="164" fontId="4" fillId="5" borderId="7" xfId="0" applyNumberFormat="1" applyFont="1" applyFill="1" applyBorder="1" applyAlignment="1">
      <alignment horizontal="right" vertical="center"/>
    </xf>
    <xf numFmtId="0" fontId="4" fillId="0" borderId="0" xfId="0" applyFont="1" applyAlignment="1">
      <alignment vertical="center"/>
    </xf>
    <xf numFmtId="3" fontId="20" fillId="0" borderId="7" xfId="0" applyNumberFormat="1" applyFont="1" applyBorder="1" applyAlignment="1">
      <alignment vertical="center"/>
    </xf>
    <xf numFmtId="0" fontId="0" fillId="0" borderId="7" xfId="0" applyBorder="1" applyAlignment="1">
      <alignment horizontal="right" vertical="center"/>
    </xf>
    <xf numFmtId="164" fontId="4" fillId="0" borderId="7" xfId="0" applyNumberFormat="1" applyFont="1" applyBorder="1" applyAlignment="1">
      <alignment vertical="center"/>
    </xf>
    <xf numFmtId="166" fontId="4" fillId="0" borderId="7" xfId="0" applyNumberFormat="1" applyFont="1" applyBorder="1" applyAlignment="1">
      <alignment vertical="center"/>
    </xf>
    <xf numFmtId="3" fontId="4" fillId="0" borderId="9" xfId="0" applyNumberFormat="1" applyFont="1" applyBorder="1" applyAlignment="1">
      <alignment horizontal="right" vertical="center"/>
    </xf>
    <xf numFmtId="0" fontId="4" fillId="2" borderId="0" xfId="0" applyFont="1" applyFill="1" applyAlignment="1">
      <alignment vertical="center"/>
    </xf>
    <xf numFmtId="3" fontId="0" fillId="0" borderId="0" xfId="0" applyNumberFormat="1" applyAlignment="1">
      <alignment horizontal="right" vertical="center"/>
    </xf>
    <xf numFmtId="167" fontId="0" fillId="0" borderId="0" xfId="1" applyNumberFormat="1" applyFont="1" applyFill="1" applyBorder="1" applyAlignment="1">
      <alignment horizontal="right" vertical="center"/>
    </xf>
    <xf numFmtId="3" fontId="0" fillId="0" borderId="0" xfId="0" applyNumberFormat="1" applyAlignment="1">
      <alignment vertical="center"/>
    </xf>
    <xf numFmtId="0" fontId="0" fillId="0" borderId="0" xfId="0" applyAlignment="1">
      <alignment horizontal="right" vertical="center"/>
    </xf>
    <xf numFmtId="164" fontId="0" fillId="0" borderId="0" xfId="0" applyNumberFormat="1" applyAlignment="1">
      <alignment vertical="center"/>
    </xf>
    <xf numFmtId="3" fontId="1" fillId="0" borderId="0" xfId="0" applyNumberFormat="1" applyFont="1" applyAlignment="1">
      <alignment horizontal="right" vertical="center"/>
    </xf>
    <xf numFmtId="164" fontId="1" fillId="0" borderId="0" xfId="0" applyNumberFormat="1" applyFont="1" applyAlignment="1">
      <alignment vertical="center"/>
    </xf>
    <xf numFmtId="3" fontId="20" fillId="0" borderId="0" xfId="0" applyNumberFormat="1" applyFont="1" applyAlignment="1">
      <alignment vertical="center"/>
    </xf>
    <xf numFmtId="3" fontId="1" fillId="0" borderId="0" xfId="0" applyNumberFormat="1" applyFont="1" applyAlignment="1">
      <alignment vertical="center"/>
    </xf>
    <xf numFmtId="0" fontId="3" fillId="3" borderId="0" xfId="0" applyFont="1" applyFill="1" applyAlignment="1">
      <alignment vertical="center"/>
    </xf>
    <xf numFmtId="0" fontId="27" fillId="0" borderId="0" xfId="0" applyFont="1" applyAlignment="1">
      <alignment vertical="center"/>
    </xf>
    <xf numFmtId="164" fontId="0" fillId="0" borderId="7" xfId="0" applyNumberFormat="1" applyBorder="1" applyAlignment="1">
      <alignment horizontal="right" vertical="center"/>
    </xf>
    <xf numFmtId="0" fontId="4" fillId="2" borderId="7" xfId="0" applyFont="1" applyFill="1" applyBorder="1" applyAlignment="1">
      <alignment vertical="center"/>
    </xf>
    <xf numFmtId="3" fontId="4" fillId="2" borderId="7" xfId="0" applyNumberFormat="1" applyFont="1" applyFill="1" applyBorder="1" applyAlignment="1">
      <alignment horizontal="right" vertical="center"/>
    </xf>
    <xf numFmtId="164" fontId="4" fillId="2" borderId="7" xfId="0" applyNumberFormat="1" applyFont="1" applyFill="1" applyBorder="1" applyAlignment="1">
      <alignment horizontal="right" vertical="center"/>
    </xf>
    <xf numFmtId="3" fontId="20" fillId="0" borderId="0" xfId="0" applyNumberFormat="1" applyFont="1" applyAlignment="1">
      <alignment horizontal="right" vertical="center"/>
    </xf>
    <xf numFmtId="164" fontId="0" fillId="0" borderId="0" xfId="0" applyNumberFormat="1" applyAlignment="1">
      <alignment horizontal="right" vertical="center"/>
    </xf>
    <xf numFmtId="164" fontId="4" fillId="0" borderId="0" xfId="0" applyNumberFormat="1" applyFont="1" applyAlignment="1">
      <alignment vertical="center"/>
    </xf>
    <xf numFmtId="0" fontId="4" fillId="0" borderId="1" xfId="0" applyFont="1" applyBorder="1" applyAlignment="1">
      <alignment vertical="center"/>
    </xf>
    <xf numFmtId="3" fontId="20" fillId="0" borderId="1" xfId="0" applyNumberFormat="1" applyFont="1" applyBorder="1" applyAlignment="1">
      <alignment vertical="center"/>
    </xf>
    <xf numFmtId="0" fontId="1" fillId="0" borderId="7" xfId="0" applyFont="1" applyBorder="1" applyAlignment="1">
      <alignment vertical="center"/>
    </xf>
    <xf numFmtId="3" fontId="1" fillId="0" borderId="7" xfId="0" applyNumberFormat="1" applyFont="1" applyBorder="1" applyAlignment="1">
      <alignment horizontal="right" vertical="center"/>
    </xf>
    <xf numFmtId="0" fontId="1" fillId="0" borderId="1" xfId="0" applyFont="1" applyBorder="1" applyAlignment="1">
      <alignment vertical="center"/>
    </xf>
    <xf numFmtId="164" fontId="1" fillId="0" borderId="7" xfId="0" applyNumberFormat="1" applyFont="1" applyBorder="1" applyAlignment="1">
      <alignment horizontal="right" vertical="center"/>
    </xf>
    <xf numFmtId="0" fontId="0" fillId="0" borderId="11" xfId="0" applyBorder="1" applyAlignment="1">
      <alignment vertical="center"/>
    </xf>
    <xf numFmtId="3" fontId="19" fillId="0" borderId="11" xfId="0" applyNumberFormat="1" applyFont="1" applyBorder="1" applyAlignment="1">
      <alignment vertical="center"/>
    </xf>
    <xf numFmtId="0" fontId="0" fillId="0" borderId="1" xfId="0" applyBorder="1" applyAlignment="1">
      <alignment vertical="center"/>
    </xf>
    <xf numFmtId="0" fontId="0" fillId="0" borderId="1" xfId="0" applyBorder="1" applyAlignment="1">
      <alignment horizontal="right" vertical="center"/>
    </xf>
    <xf numFmtId="166" fontId="1" fillId="0" borderId="7" xfId="0" applyNumberFormat="1" applyFont="1" applyBorder="1" applyAlignment="1">
      <alignment horizontal="right" vertical="center"/>
    </xf>
    <xf numFmtId="0" fontId="0" fillId="0" borderId="8" xfId="0" applyBorder="1" applyAlignment="1">
      <alignment vertical="center"/>
    </xf>
    <xf numFmtId="167" fontId="3" fillId="3" borderId="0" xfId="1" applyNumberFormat="1" applyFont="1" applyFill="1" applyAlignment="1">
      <alignment vertical="center"/>
    </xf>
    <xf numFmtId="168" fontId="3" fillId="3" borderId="0" xfId="1" applyNumberFormat="1" applyFont="1" applyFill="1" applyAlignment="1">
      <alignment vertical="center"/>
    </xf>
    <xf numFmtId="3" fontId="0" fillId="0" borderId="7" xfId="0" applyNumberFormat="1" applyBorder="1" applyAlignment="1">
      <alignment vertical="center"/>
    </xf>
    <xf numFmtId="3" fontId="4" fillId="0" borderId="0" xfId="0" applyNumberFormat="1" applyFont="1" applyAlignment="1">
      <alignment horizontal="right" vertical="center"/>
    </xf>
    <xf numFmtId="3" fontId="28" fillId="0" borderId="0" xfId="0" applyNumberFormat="1" applyFont="1" applyAlignment="1">
      <alignment horizontal="right" vertical="center"/>
    </xf>
    <xf numFmtId="3" fontId="12" fillId="0" borderId="7" xfId="0" applyNumberFormat="1" applyFont="1" applyBorder="1" applyAlignment="1">
      <alignment vertical="center"/>
    </xf>
    <xf numFmtId="3" fontId="29" fillId="0" borderId="0" xfId="0" applyNumberFormat="1" applyFont="1" applyAlignment="1">
      <alignment vertical="center"/>
    </xf>
    <xf numFmtId="3" fontId="19" fillId="0" borderId="0" xfId="0" applyNumberFormat="1" applyFont="1" applyAlignment="1">
      <alignment vertical="center"/>
    </xf>
    <xf numFmtId="167" fontId="3" fillId="3" borderId="0" xfId="1" applyNumberFormat="1" applyFont="1" applyFill="1" applyAlignment="1">
      <alignment horizontal="right" vertical="center"/>
    </xf>
    <xf numFmtId="0" fontId="8" fillId="0" borderId="0" xfId="0" applyFont="1"/>
    <xf numFmtId="0" fontId="10" fillId="0" borderId="0" xfId="0" applyFont="1"/>
    <xf numFmtId="0" fontId="8" fillId="0" borderId="0" xfId="0" applyFont="1" applyAlignment="1">
      <alignment horizontal="left" vertical="center"/>
    </xf>
    <xf numFmtId="0" fontId="17" fillId="3" borderId="0" xfId="0" applyFont="1" applyFill="1"/>
    <xf numFmtId="0" fontId="16" fillId="3" borderId="7" xfId="0" applyFont="1" applyFill="1" applyBorder="1" applyAlignment="1">
      <alignment vertical="top" wrapText="1"/>
    </xf>
    <xf numFmtId="0" fontId="16" fillId="0" borderId="7" xfId="0" applyFont="1" applyBorder="1" applyAlignment="1">
      <alignment vertical="top" wrapText="1"/>
    </xf>
    <xf numFmtId="0" fontId="16" fillId="3" borderId="5" xfId="0" applyFont="1" applyFill="1" applyBorder="1" applyAlignment="1">
      <alignment horizontal="justify" vertical="center"/>
    </xf>
    <xf numFmtId="0" fontId="16" fillId="3" borderId="6" xfId="0" applyFont="1" applyFill="1" applyBorder="1" applyAlignment="1">
      <alignment horizontal="justify" vertic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2000" b="1" i="0" u="none" strike="noStrike" kern="1200" spc="0" baseline="0">
                <a:solidFill>
                  <a:schemeClr val="tx1">
                    <a:lumMod val="65000"/>
                    <a:lumOff val="35000"/>
                  </a:schemeClr>
                </a:solidFill>
                <a:latin typeface="+mn-lt"/>
                <a:ea typeface="+mn-ea"/>
                <a:cs typeface="+mn-cs"/>
              </a:defRPr>
            </a:pPr>
            <a:r>
              <a:rPr lang="en-CA" sz="2000" b="1"/>
              <a:t>BC Crime Rate Trend Chart</a:t>
            </a:r>
          </a:p>
        </c:rich>
      </c:tx>
      <c:overlay val="0"/>
      <c:spPr>
        <a:noFill/>
        <a:ln>
          <a:noFill/>
        </a:ln>
        <a:effectLst/>
      </c:spPr>
      <c:txPr>
        <a:bodyPr rot="0" spcFirstLastPara="1" vertOverflow="ellipsis" vert="horz" wrap="square" anchor="ctr" anchorCtr="1"/>
        <a:lstStyle/>
        <a:p>
          <a:pPr>
            <a:defRPr lang="en-US" sz="20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3087138468227405E-2"/>
          <c:y val="9.1171876242742381E-2"/>
          <c:w val="0.81400916237480059"/>
          <c:h val="0.85445764733953711"/>
        </c:manualLayout>
      </c:layout>
      <c:scatterChart>
        <c:scatterStyle val="lineMarker"/>
        <c:varyColors val="0"/>
        <c:ser>
          <c:idx val="0"/>
          <c:order val="0"/>
          <c:tx>
            <c:strRef>
              <c:f>Sheet2!$A$2</c:f>
              <c:strCache>
                <c:ptCount val="1"/>
                <c:pt idx="0">
                  <c:v>Assault, level 1</c:v>
                </c:pt>
              </c:strCache>
            </c:strRef>
          </c:tx>
          <c:spPr>
            <a:ln w="28575" cap="rnd">
              <a:solidFill>
                <a:schemeClr val="accent1"/>
              </a:solidFill>
              <a:round/>
            </a:ln>
            <a:effectLst/>
          </c:spPr>
          <c:marker>
            <c:symbol val="none"/>
          </c:marker>
          <c:xVal>
            <c:numRef>
              <c:f>Sheet2!$B$1:$K$1</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f>Sheet2!$B$2:$K$2</c:f>
              <c:numCache>
                <c:formatCode>0.0</c:formatCode>
                <c:ptCount val="10"/>
                <c:pt idx="0">
                  <c:v>4.5709643489849281</c:v>
                </c:pt>
                <c:pt idx="1">
                  <c:v>4.6675437590078523</c:v>
                </c:pt>
                <c:pt idx="2">
                  <c:v>4.31239388794567</c:v>
                </c:pt>
                <c:pt idx="3">
                  <c:v>4.1859185650783139</c:v>
                </c:pt>
                <c:pt idx="4">
                  <c:v>4.4961796044926672</c:v>
                </c:pt>
                <c:pt idx="5">
                  <c:v>5.7656871835496455</c:v>
                </c:pt>
                <c:pt idx="6">
                  <c:v>5.4344791971974482</c:v>
                </c:pt>
                <c:pt idx="7">
                  <c:v>5.3233054735507848</c:v>
                </c:pt>
                <c:pt idx="8">
                  <c:v>5.3448520902280059</c:v>
                </c:pt>
                <c:pt idx="9">
                  <c:v>5.2949685025202875</c:v>
                </c:pt>
              </c:numCache>
            </c:numRef>
          </c:yVal>
          <c:smooth val="0"/>
          <c:extLst>
            <c:ext xmlns:c16="http://schemas.microsoft.com/office/drawing/2014/chart" uri="{C3380CC4-5D6E-409C-BE32-E72D297353CC}">
              <c16:uniqueId val="{00000000-C669-413B-98CF-784101449897}"/>
            </c:ext>
          </c:extLst>
        </c:ser>
        <c:ser>
          <c:idx val="1"/>
          <c:order val="1"/>
          <c:tx>
            <c:strRef>
              <c:f>Sheet2!$A$3</c:f>
              <c:strCache>
                <c:ptCount val="1"/>
                <c:pt idx="0">
                  <c:v>Uttering threats</c:v>
                </c:pt>
              </c:strCache>
            </c:strRef>
          </c:tx>
          <c:spPr>
            <a:ln w="28575" cap="rnd">
              <a:solidFill>
                <a:schemeClr val="accent2"/>
              </a:solidFill>
              <a:round/>
            </a:ln>
            <a:effectLst/>
          </c:spPr>
          <c:marker>
            <c:symbol val="none"/>
          </c:marker>
          <c:xVal>
            <c:numRef>
              <c:f>Sheet2!$B$1:$K$1</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f>Sheet2!$B$3:$K$3</c:f>
              <c:numCache>
                <c:formatCode>0.0</c:formatCode>
                <c:ptCount val="10"/>
                <c:pt idx="0">
                  <c:v>2.0781359575093212</c:v>
                </c:pt>
                <c:pt idx="1">
                  <c:v>2.1526726890696484</c:v>
                </c:pt>
                <c:pt idx="2">
                  <c:v>1.9544168338735401</c:v>
                </c:pt>
                <c:pt idx="3">
                  <c:v>1.7568118044769894</c:v>
                </c:pt>
                <c:pt idx="4">
                  <c:v>1.9365425560365921</c:v>
                </c:pt>
                <c:pt idx="5">
                  <c:v>3.2172043787425442</c:v>
                </c:pt>
                <c:pt idx="6">
                  <c:v>3.2577798247940186</c:v>
                </c:pt>
                <c:pt idx="7">
                  <c:v>3.2014619913879807</c:v>
                </c:pt>
                <c:pt idx="8">
                  <c:v>2.9960573937590564</c:v>
                </c:pt>
                <c:pt idx="9">
                  <c:v>3.0666715226073937</c:v>
                </c:pt>
              </c:numCache>
            </c:numRef>
          </c:yVal>
          <c:smooth val="0"/>
          <c:extLst>
            <c:ext xmlns:c16="http://schemas.microsoft.com/office/drawing/2014/chart" uri="{C3380CC4-5D6E-409C-BE32-E72D297353CC}">
              <c16:uniqueId val="{00000001-C669-413B-98CF-784101449897}"/>
            </c:ext>
          </c:extLst>
        </c:ser>
        <c:ser>
          <c:idx val="3"/>
          <c:order val="3"/>
          <c:tx>
            <c:strRef>
              <c:f>Sheet2!$A$5</c:f>
              <c:strCache>
                <c:ptCount val="1"/>
                <c:pt idx="0">
                  <c:v>Assault, level 2, weapon or bodily harm</c:v>
                </c:pt>
              </c:strCache>
            </c:strRef>
          </c:tx>
          <c:spPr>
            <a:ln w="28575" cap="rnd">
              <a:solidFill>
                <a:schemeClr val="accent4"/>
              </a:solidFill>
              <a:round/>
            </a:ln>
            <a:effectLst/>
          </c:spPr>
          <c:marker>
            <c:symbol val="none"/>
          </c:marker>
          <c:xVal>
            <c:numRef>
              <c:f>Sheet2!$B$1:$K$1</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f>Sheet2!$B$5:$K$5</c:f>
              <c:numCache>
                <c:formatCode>0.0</c:formatCode>
                <c:ptCount val="10"/>
                <c:pt idx="0">
                  <c:v>1.4104216542531574</c:v>
                </c:pt>
                <c:pt idx="1">
                  <c:v>1.4454437118592542</c:v>
                </c:pt>
                <c:pt idx="2">
                  <c:v>1.3989813242784379</c:v>
                </c:pt>
                <c:pt idx="3">
                  <c:v>1.3890173701217028</c:v>
                </c:pt>
                <c:pt idx="4">
                  <c:v>1.4635336043920777</c:v>
                </c:pt>
                <c:pt idx="5">
                  <c:v>1.7598349374538254</c:v>
                </c:pt>
                <c:pt idx="6">
                  <c:v>1.9528069710207632</c:v>
                </c:pt>
                <c:pt idx="7">
                  <c:v>2.0370847999110224</c:v>
                </c:pt>
                <c:pt idx="8">
                  <c:v>2.0722557979171787</c:v>
                </c:pt>
                <c:pt idx="9">
                  <c:v>2.1440427844616421</c:v>
                </c:pt>
              </c:numCache>
            </c:numRef>
          </c:yVal>
          <c:smooth val="0"/>
          <c:extLst>
            <c:ext xmlns:c16="http://schemas.microsoft.com/office/drawing/2014/chart" uri="{C3380CC4-5D6E-409C-BE32-E72D297353CC}">
              <c16:uniqueId val="{00000003-C669-413B-98CF-784101449897}"/>
            </c:ext>
          </c:extLst>
        </c:ser>
        <c:ser>
          <c:idx val="4"/>
          <c:order val="4"/>
          <c:tx>
            <c:strRef>
              <c:f>Sheet2!$A$6</c:f>
              <c:strCache>
                <c:ptCount val="1"/>
                <c:pt idx="0">
                  <c:v>Indecent/harassing communication</c:v>
                </c:pt>
              </c:strCache>
            </c:strRef>
          </c:tx>
          <c:spPr>
            <a:ln w="28575" cap="rnd">
              <a:solidFill>
                <a:schemeClr val="accent5"/>
              </a:solidFill>
              <a:round/>
            </a:ln>
            <a:effectLst/>
          </c:spPr>
          <c:marker>
            <c:symbol val="none"/>
          </c:marker>
          <c:xVal>
            <c:numRef>
              <c:f>Sheet2!$B$1:$K$1</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f>Sheet2!$B$6:$K$6</c:f>
              <c:numCache>
                <c:formatCode>0.0</c:formatCode>
                <c:ptCount val="10"/>
                <c:pt idx="0">
                  <c:v>0.73760867353019466</c:v>
                </c:pt>
                <c:pt idx="1">
                  <c:v>1.0260891703102848</c:v>
                </c:pt>
                <c:pt idx="2">
                  <c:v>1.1211606729433554</c:v>
                </c:pt>
                <c:pt idx="3">
                  <c:v>1.1463907052077908</c:v>
                </c:pt>
                <c:pt idx="4">
                  <c:v>1.2867040975747612</c:v>
                </c:pt>
                <c:pt idx="5">
                  <c:v>1.7708265453611882</c:v>
                </c:pt>
                <c:pt idx="6">
                  <c:v>1.8576284696537595</c:v>
                </c:pt>
                <c:pt idx="7">
                  <c:v>1.7948897418024259</c:v>
                </c:pt>
                <c:pt idx="8">
                  <c:v>1.69382425285619</c:v>
                </c:pt>
                <c:pt idx="9">
                  <c:v>1.7079140781150541</c:v>
                </c:pt>
              </c:numCache>
            </c:numRef>
          </c:yVal>
          <c:smooth val="0"/>
          <c:extLst>
            <c:ext xmlns:c16="http://schemas.microsoft.com/office/drawing/2014/chart" uri="{C3380CC4-5D6E-409C-BE32-E72D297353CC}">
              <c16:uniqueId val="{00000004-C669-413B-98CF-784101449897}"/>
            </c:ext>
          </c:extLst>
        </c:ser>
        <c:ser>
          <c:idx val="6"/>
          <c:order val="6"/>
          <c:tx>
            <c:strRef>
              <c:f>Sheet2!$A$8</c:f>
              <c:strCache>
                <c:ptCount val="1"/>
                <c:pt idx="0">
                  <c:v>Sexual assault, level 1</c:v>
                </c:pt>
              </c:strCache>
            </c:strRef>
          </c:tx>
          <c:spPr>
            <a:ln w="28575" cap="rnd">
              <a:solidFill>
                <a:schemeClr val="accent1">
                  <a:lumMod val="60000"/>
                </a:schemeClr>
              </a:solidFill>
              <a:round/>
            </a:ln>
            <a:effectLst/>
          </c:spPr>
          <c:marker>
            <c:symbol val="none"/>
          </c:marker>
          <c:xVal>
            <c:numRef>
              <c:f>Sheet2!$B$1:$K$1</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f>Sheet2!$B$8:$K$8</c:f>
              <c:numCache>
                <c:formatCode>0.0</c:formatCode>
                <c:ptCount val="10"/>
                <c:pt idx="0">
                  <c:v>0.46992810652326922</c:v>
                </c:pt>
                <c:pt idx="1">
                  <c:v>0.4668799938363466</c:v>
                </c:pt>
                <c:pt idx="2">
                  <c:v>0.46468076349230847</c:v>
                </c:pt>
                <c:pt idx="3">
                  <c:v>0.54489567053408705</c:v>
                </c:pt>
                <c:pt idx="4">
                  <c:v>0.64125643950794298</c:v>
                </c:pt>
                <c:pt idx="5">
                  <c:v>0.80238737723747922</c:v>
                </c:pt>
                <c:pt idx="6">
                  <c:v>0.74088031002991439</c:v>
                </c:pt>
                <c:pt idx="7">
                  <c:v>0.85218910390704927</c:v>
                </c:pt>
                <c:pt idx="8">
                  <c:v>0.84559616973886154</c:v>
                </c:pt>
                <c:pt idx="9">
                  <c:v>0.79307658815081616</c:v>
                </c:pt>
              </c:numCache>
            </c:numRef>
          </c:yVal>
          <c:smooth val="0"/>
          <c:extLst>
            <c:ext xmlns:c16="http://schemas.microsoft.com/office/drawing/2014/chart" uri="{C3380CC4-5D6E-409C-BE32-E72D297353CC}">
              <c16:uniqueId val="{00000006-C669-413B-98CF-784101449897}"/>
            </c:ext>
          </c:extLst>
        </c:ser>
        <c:ser>
          <c:idx val="7"/>
          <c:order val="7"/>
          <c:tx>
            <c:strRef>
              <c:f>Sheet2!$A$9</c:f>
              <c:strCache>
                <c:ptCount val="1"/>
                <c:pt idx="0">
                  <c:v>Extortion</c:v>
                </c:pt>
              </c:strCache>
            </c:strRef>
          </c:tx>
          <c:spPr>
            <a:ln w="28575" cap="rnd">
              <a:solidFill>
                <a:schemeClr val="accent2">
                  <a:lumMod val="60000"/>
                </a:schemeClr>
              </a:solidFill>
              <a:round/>
            </a:ln>
            <a:effectLst/>
          </c:spPr>
          <c:marker>
            <c:symbol val="none"/>
          </c:marker>
          <c:xVal>
            <c:numRef>
              <c:f>Sheet2!$B$1:$K$1</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f>Sheet2!$B$9:$K$9</c:f>
              <c:numCache>
                <c:formatCode>0.0</c:formatCode>
                <c:ptCount val="10"/>
                <c:pt idx="0">
                  <c:v>7.8604610946478123E-2</c:v>
                </c:pt>
                <c:pt idx="1">
                  <c:v>0.10384416006404841</c:v>
                </c:pt>
                <c:pt idx="2">
                  <c:v>0.11092246745897</c:v>
                </c:pt>
                <c:pt idx="3">
                  <c:v>0.1144159189058917</c:v>
                </c:pt>
                <c:pt idx="4">
                  <c:v>0.21155674630514146</c:v>
                </c:pt>
                <c:pt idx="5">
                  <c:v>0.20648520568831411</c:v>
                </c:pt>
                <c:pt idx="6">
                  <c:v>0.25587703015161878</c:v>
                </c:pt>
                <c:pt idx="7">
                  <c:v>0.29358720028840968</c:v>
                </c:pt>
                <c:pt idx="8">
                  <c:v>0.4562609835385098</c:v>
                </c:pt>
                <c:pt idx="9">
                  <c:v>0.58488718906804538</c:v>
                </c:pt>
              </c:numCache>
            </c:numRef>
          </c:yVal>
          <c:smooth val="0"/>
          <c:extLst>
            <c:ext xmlns:c16="http://schemas.microsoft.com/office/drawing/2014/chart" uri="{C3380CC4-5D6E-409C-BE32-E72D297353CC}">
              <c16:uniqueId val="{00000007-C669-413B-98CF-784101449897}"/>
            </c:ext>
          </c:extLst>
        </c:ser>
        <c:ser>
          <c:idx val="8"/>
          <c:order val="8"/>
          <c:tx>
            <c:strRef>
              <c:f>Sheet2!$A$10</c:f>
              <c:strCache>
                <c:ptCount val="1"/>
                <c:pt idx="0">
                  <c:v>Robbery</c:v>
                </c:pt>
              </c:strCache>
            </c:strRef>
          </c:tx>
          <c:spPr>
            <a:ln w="28575" cap="rnd">
              <a:solidFill>
                <a:schemeClr val="accent3">
                  <a:lumMod val="60000"/>
                </a:schemeClr>
              </a:solidFill>
              <a:round/>
            </a:ln>
            <a:effectLst/>
          </c:spPr>
          <c:marker>
            <c:symbol val="none"/>
          </c:marker>
          <c:xVal>
            <c:numRef>
              <c:f>Sheet2!$B$1:$K$1</c:f>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f>Sheet2!$B$10:$K$10</c:f>
              <c:numCache>
                <c:formatCode>0.0</c:formatCode>
                <c:ptCount val="10"/>
                <c:pt idx="0">
                  <c:v>0.72061308197419938</c:v>
                </c:pt>
                <c:pt idx="1">
                  <c:v>0.76312895853519447</c:v>
                </c:pt>
                <c:pt idx="2">
                  <c:v>0.61079384678705562</c:v>
                </c:pt>
                <c:pt idx="3">
                  <c:v>0.50452551474991603</c:v>
                </c:pt>
                <c:pt idx="4">
                  <c:v>0.49536211729185015</c:v>
                </c:pt>
                <c:pt idx="5">
                  <c:v>0.56253479040181398</c:v>
                </c:pt>
                <c:pt idx="6">
                  <c:v>0.52474175804578183</c:v>
                </c:pt>
                <c:pt idx="7">
                  <c:v>0.52600241044487761</c:v>
                </c:pt>
                <c:pt idx="8">
                  <c:v>0.5605975496134471</c:v>
                </c:pt>
                <c:pt idx="9">
                  <c:v>0.52183243634323739</c:v>
                </c:pt>
              </c:numCache>
            </c:numRef>
          </c:yVal>
          <c:smooth val="0"/>
          <c:extLst>
            <c:ext xmlns:c16="http://schemas.microsoft.com/office/drawing/2014/chart" uri="{C3380CC4-5D6E-409C-BE32-E72D297353CC}">
              <c16:uniqueId val="{00000008-C669-413B-98CF-784101449897}"/>
            </c:ext>
          </c:extLst>
        </c:ser>
        <c:dLbls>
          <c:showLegendKey val="0"/>
          <c:showVal val="0"/>
          <c:showCatName val="0"/>
          <c:showSerName val="0"/>
          <c:showPercent val="0"/>
          <c:showBubbleSize val="0"/>
        </c:dLbls>
        <c:axId val="1272412255"/>
        <c:axId val="1272414175"/>
        <c:extLst>
          <c:ext xmlns:c15="http://schemas.microsoft.com/office/drawing/2012/chart" uri="{02D57815-91ED-43cb-92C2-25804820EDAC}">
            <c15:filteredScatterSeries>
              <c15:ser>
                <c:idx val="2"/>
                <c:order val="2"/>
                <c:tx>
                  <c:strRef>
                    <c:extLst>
                      <c:ext uri="{02D57815-91ED-43cb-92C2-25804820EDAC}">
                        <c15:formulaRef>
                          <c15:sqref>Sheet2!$A$4</c15:sqref>
                        </c15:formulaRef>
                      </c:ext>
                    </c:extLst>
                    <c:strCache>
                      <c:ptCount val="1"/>
                      <c:pt idx="0">
                        <c:v>Homicide</c:v>
                      </c:pt>
                    </c:strCache>
                  </c:strRef>
                </c:tx>
                <c:spPr>
                  <a:ln w="28575" cap="rnd">
                    <a:solidFill>
                      <a:schemeClr val="accent3"/>
                    </a:solidFill>
                    <a:round/>
                  </a:ln>
                  <a:effectLst/>
                </c:spPr>
                <c:marker>
                  <c:symbol val="none"/>
                </c:marker>
                <c:xVal>
                  <c:numRef>
                    <c:extLst>
                      <c:ex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c:ext uri="{02D57815-91ED-43cb-92C2-25804820EDAC}">
                        <c15:formulaRef>
                          <c15:sqref>Sheet2!$B$4:$K$4</c15:sqref>
                        </c15:formulaRef>
                      </c:ext>
                    </c:extLst>
                    <c:numCache>
                      <c:formatCode>0.0</c:formatCode>
                      <c:ptCount val="10"/>
                      <c:pt idx="0">
                        <c:v>1.8907595606044736</c:v>
                      </c:pt>
                      <c:pt idx="1">
                        <c:v>2.0308232915751399</c:v>
                      </c:pt>
                      <c:pt idx="2">
                        <c:v>1.8109790605546123</c:v>
                      </c:pt>
                      <c:pt idx="3">
                        <c:v>2.4140947428725372</c:v>
                      </c:pt>
                      <c:pt idx="4">
                        <c:v>1.7962365252323333</c:v>
                      </c:pt>
                      <c:pt idx="5">
                        <c:v>1.7665084136832956</c:v>
                      </c:pt>
                      <c:pt idx="6">
                        <c:v>1.9384623496334754</c:v>
                      </c:pt>
                      <c:pt idx="7">
                        <c:v>2.3970215568942654</c:v>
                      </c:pt>
                      <c:pt idx="8">
                        <c:v>2.9139040975883401</c:v>
                      </c:pt>
                      <c:pt idx="9">
                        <c:v>2.2286593635492435</c:v>
                      </c:pt>
                    </c:numCache>
                  </c:numRef>
                </c:yVal>
                <c:smooth val="0"/>
                <c:extLst>
                  <c:ext xmlns:c16="http://schemas.microsoft.com/office/drawing/2014/chart" uri="{C3380CC4-5D6E-409C-BE32-E72D297353CC}">
                    <c16:uniqueId val="{00000002-C669-413B-98CF-784101449897}"/>
                  </c:ext>
                </c:extLst>
              </c15:ser>
            </c15:filteredScatterSeries>
            <c15:filteredScatterSeries>
              <c15:ser>
                <c:idx val="5"/>
                <c:order val="5"/>
                <c:tx>
                  <c:strRef>
                    <c:extLst xmlns:c15="http://schemas.microsoft.com/office/drawing/2012/chart">
                      <c:ext xmlns:c15="http://schemas.microsoft.com/office/drawing/2012/chart" uri="{02D57815-91ED-43cb-92C2-25804820EDAC}">
                        <c15:formulaRef>
                          <c15:sqref>Sheet2!$A$7</c15:sqref>
                        </c15:formulaRef>
                      </c:ext>
                    </c:extLst>
                    <c:strCache>
                      <c:ptCount val="1"/>
                      <c:pt idx="0">
                        <c:v>Attempted murder</c:v>
                      </c:pt>
                    </c:strCache>
                  </c:strRef>
                </c:tx>
                <c:spPr>
                  <a:ln w="28575" cap="rnd">
                    <a:solidFill>
                      <a:schemeClr val="accent6"/>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Sheet2!$B$7:$K$7</c15:sqref>
                        </c15:formulaRef>
                      </c:ext>
                    </c:extLst>
                    <c:numCache>
                      <c:formatCode>0.0</c:formatCode>
                      <c:ptCount val="10"/>
                      <c:pt idx="0">
                        <c:v>1.9544930289394558</c:v>
                      </c:pt>
                      <c:pt idx="1">
                        <c:v>2.7007856145690008</c:v>
                      </c:pt>
                      <c:pt idx="2">
                        <c:v>2.4489375932499873</c:v>
                      </c:pt>
                      <c:pt idx="3">
                        <c:v>2.3329487010953094</c:v>
                      </c:pt>
                      <c:pt idx="4">
                        <c:v>1.7563201580049481</c:v>
                      </c:pt>
                      <c:pt idx="5">
                        <c:v>1.9824149975779206</c:v>
                      </c:pt>
                      <c:pt idx="6">
                        <c:v>1.919077726137141</c:v>
                      </c:pt>
                      <c:pt idx="7">
                        <c:v>1.2848035544953262</c:v>
                      </c:pt>
                      <c:pt idx="8">
                        <c:v>2.4063208031697259</c:v>
                      </c:pt>
                      <c:pt idx="9">
                        <c:v>1.2139851817707261</c:v>
                      </c:pt>
                    </c:numCache>
                  </c:numRef>
                </c:yVal>
                <c:smooth val="0"/>
                <c:extLst xmlns:c15="http://schemas.microsoft.com/office/drawing/2012/chart">
                  <c:ext xmlns:c16="http://schemas.microsoft.com/office/drawing/2014/chart" uri="{C3380CC4-5D6E-409C-BE32-E72D297353CC}">
                    <c16:uniqueId val="{00000005-C669-413B-98CF-784101449897}"/>
                  </c:ext>
                </c:extLst>
              </c15:ser>
            </c15:filteredScatterSeries>
            <c15:filteredScatterSeries>
              <c15:ser>
                <c:idx val="9"/>
                <c:order val="9"/>
                <c:tx>
                  <c:strRef>
                    <c:extLst xmlns:c15="http://schemas.microsoft.com/office/drawing/2012/chart">
                      <c:ext xmlns:c15="http://schemas.microsoft.com/office/drawing/2012/chart" uri="{02D57815-91ED-43cb-92C2-25804820EDAC}">
                        <c15:formulaRef>
                          <c15:sqref>Sheet2!$A$11</c15:sqref>
                        </c15:formulaRef>
                      </c:ext>
                    </c:extLst>
                    <c:strCache>
                      <c:ptCount val="1"/>
                      <c:pt idx="0">
                        <c:v>Criminal harassment</c:v>
                      </c:pt>
                    </c:strCache>
                  </c:strRef>
                </c:tx>
                <c:spPr>
                  <a:ln w="28575" cap="rnd">
                    <a:solidFill>
                      <a:schemeClr val="accent4">
                        <a:lumMod val="6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Sheet2!$B$11:$K$11</c15:sqref>
                        </c15:formulaRef>
                      </c:ext>
                    </c:extLst>
                    <c:numCache>
                      <c:formatCode>0.0</c:formatCode>
                      <c:ptCount val="10"/>
                      <c:pt idx="0">
                        <c:v>0.44570938855597592</c:v>
                      </c:pt>
                      <c:pt idx="1">
                        <c:v>0.41684218283774266</c:v>
                      </c:pt>
                      <c:pt idx="2">
                        <c:v>0.33976436692905282</c:v>
                      </c:pt>
                      <c:pt idx="3">
                        <c:v>0.33168444576442008</c:v>
                      </c:pt>
                      <c:pt idx="4">
                        <c:v>0.32312299270568307</c:v>
                      </c:pt>
                      <c:pt idx="5">
                        <c:v>0.44594523509871642</c:v>
                      </c:pt>
                      <c:pt idx="6">
                        <c:v>0.42336017715995106</c:v>
                      </c:pt>
                      <c:pt idx="7">
                        <c:v>0.42551926677987001</c:v>
                      </c:pt>
                      <c:pt idx="8">
                        <c:v>0.40230675927993859</c:v>
                      </c:pt>
                      <c:pt idx="9">
                        <c:v>0.39970915089346593</c:v>
                      </c:pt>
                    </c:numCache>
                  </c:numRef>
                </c:yVal>
                <c:smooth val="0"/>
                <c:extLst xmlns:c15="http://schemas.microsoft.com/office/drawing/2012/chart">
                  <c:ext xmlns:c16="http://schemas.microsoft.com/office/drawing/2014/chart" uri="{C3380CC4-5D6E-409C-BE32-E72D297353CC}">
                    <c16:uniqueId val="{00000009-C669-413B-98CF-784101449897}"/>
                  </c:ext>
                </c:extLst>
              </c15:ser>
            </c15:filteredScatterSeries>
            <c15:filteredScatterSeries>
              <c15:ser>
                <c:idx val="10"/>
                <c:order val="10"/>
                <c:tx>
                  <c:strRef>
                    <c:extLst xmlns:c15="http://schemas.microsoft.com/office/drawing/2012/chart">
                      <c:ext xmlns:c15="http://schemas.microsoft.com/office/drawing/2012/chart" uri="{02D57815-91ED-43cb-92C2-25804820EDAC}">
                        <c15:formulaRef>
                          <c15:sqref>Sheet2!$A$12</c15:sqref>
                        </c15:formulaRef>
                      </c:ext>
                    </c:extLst>
                    <c:strCache>
                      <c:ptCount val="1"/>
                      <c:pt idx="0">
                        <c:v>Sexual violations against children</c:v>
                      </c:pt>
                    </c:strCache>
                  </c:strRef>
                </c:tx>
                <c:spPr>
                  <a:ln w="28575" cap="rnd">
                    <a:solidFill>
                      <a:schemeClr val="accent5">
                        <a:lumMod val="6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Sheet2!$B$12:$K$12</c15:sqref>
                        </c15:formulaRef>
                      </c:ext>
                    </c:extLst>
                    <c:numCache>
                      <c:formatCode>0.0</c:formatCode>
                      <c:ptCount val="10"/>
                      <c:pt idx="0">
                        <c:v>0.14509986290930962</c:v>
                      </c:pt>
                      <c:pt idx="1">
                        <c:v>0.13713291298780583</c:v>
                      </c:pt>
                      <c:pt idx="2">
                        <c:v>0.16957349385193188</c:v>
                      </c:pt>
                      <c:pt idx="3">
                        <c:v>0.20002499298086737</c:v>
                      </c:pt>
                      <c:pt idx="4">
                        <c:v>0.22632580217927398</c:v>
                      </c:pt>
                      <c:pt idx="5">
                        <c:v>0.28911854370616608</c:v>
                      </c:pt>
                      <c:pt idx="6">
                        <c:v>0.27661857729269695</c:v>
                      </c:pt>
                      <c:pt idx="7">
                        <c:v>0.30681875928246599</c:v>
                      </c:pt>
                      <c:pt idx="8">
                        <c:v>0.29947414370698233</c:v>
                      </c:pt>
                      <c:pt idx="9">
                        <c:v>0.28592068907973217</c:v>
                      </c:pt>
                    </c:numCache>
                  </c:numRef>
                </c:yVal>
                <c:smooth val="0"/>
                <c:extLst xmlns:c15="http://schemas.microsoft.com/office/drawing/2012/chart">
                  <c:ext xmlns:c16="http://schemas.microsoft.com/office/drawing/2014/chart" uri="{C3380CC4-5D6E-409C-BE32-E72D297353CC}">
                    <c16:uniqueId val="{0000000A-C669-413B-98CF-784101449897}"/>
                  </c:ext>
                </c:extLst>
              </c15:ser>
            </c15:filteredScatterSeries>
            <c15:filteredScatterSeries>
              <c15:ser>
                <c:idx val="11"/>
                <c:order val="11"/>
                <c:tx>
                  <c:strRef>
                    <c:extLst xmlns:c15="http://schemas.microsoft.com/office/drawing/2012/chart">
                      <c:ext xmlns:c15="http://schemas.microsoft.com/office/drawing/2012/chart" uri="{02D57815-91ED-43cb-92C2-25804820EDAC}">
                        <c15:formulaRef>
                          <c15:sqref>Sheet2!$A$13</c15:sqref>
                        </c15:formulaRef>
                      </c:ext>
                    </c:extLst>
                    <c:strCache>
                      <c:ptCount val="1"/>
                      <c:pt idx="0">
                        <c:v>Assaults against a peace officer</c:v>
                      </c:pt>
                    </c:strCache>
                  </c:strRef>
                </c:tx>
                <c:spPr>
                  <a:ln w="28575" cap="rnd">
                    <a:solidFill>
                      <a:schemeClr val="accent6">
                        <a:lumMod val="6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Sheet2!$B$13:$K$13</c15:sqref>
                        </c15:formulaRef>
                      </c:ext>
                    </c:extLst>
                    <c:numCache>
                      <c:formatCode>0.0</c:formatCode>
                      <c:ptCount val="10"/>
                      <c:pt idx="0">
                        <c:v>0.26491878337907626</c:v>
                      </c:pt>
                      <c:pt idx="1">
                        <c:v>0.27321900984593378</c:v>
                      </c:pt>
                      <c:pt idx="2">
                        <c:v>0.25806451612903225</c:v>
                      </c:pt>
                      <c:pt idx="3">
                        <c:v>0.25966733368713008</c:v>
                      </c:pt>
                      <c:pt idx="4">
                        <c:v>0.28739784403717333</c:v>
                      </c:pt>
                      <c:pt idx="5">
                        <c:v>0.30619479170510461</c:v>
                      </c:pt>
                      <c:pt idx="6">
                        <c:v>0.3103478221763194</c:v>
                      </c:pt>
                      <c:pt idx="7">
                        <c:v>0.3351994945160941</c:v>
                      </c:pt>
                      <c:pt idx="8">
                        <c:v>0.30248204471094448</c:v>
                      </c:pt>
                      <c:pt idx="9">
                        <c:v>0.27867301635274278</c:v>
                      </c:pt>
                    </c:numCache>
                  </c:numRef>
                </c:yVal>
                <c:smooth val="0"/>
                <c:extLst xmlns:c15="http://schemas.microsoft.com/office/drawing/2012/chart">
                  <c:ext xmlns:c16="http://schemas.microsoft.com/office/drawing/2014/chart" uri="{C3380CC4-5D6E-409C-BE32-E72D297353CC}">
                    <c16:uniqueId val="{0000000B-C669-413B-98CF-784101449897}"/>
                  </c:ext>
                </c:extLst>
              </c15:ser>
            </c15:filteredScatterSeries>
            <c15:filteredScatterSeries>
              <c15:ser>
                <c:idx val="12"/>
                <c:order val="12"/>
                <c:tx>
                  <c:strRef>
                    <c:extLst xmlns:c15="http://schemas.microsoft.com/office/drawing/2012/chart">
                      <c:ext xmlns:c15="http://schemas.microsoft.com/office/drawing/2012/chart" uri="{02D57815-91ED-43cb-92C2-25804820EDAC}">
                        <c15:formulaRef>
                          <c15:sqref>Sheet2!$A$14</c15:sqref>
                        </c15:formulaRef>
                      </c:ext>
                    </c:extLst>
                    <c:strCache>
                      <c:ptCount val="1"/>
                      <c:pt idx="0">
                        <c:v>Other violent offences</c:v>
                      </c:pt>
                    </c:strCache>
                  </c:strRef>
                </c:tx>
                <c:spPr>
                  <a:ln w="28575" cap="rnd">
                    <a:solidFill>
                      <a:schemeClr val="accent1">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Sheet2!$B$14:$K$14</c15:sqref>
                        </c15:formulaRef>
                      </c:ext>
                    </c:extLst>
                    <c:numCache>
                      <c:formatCode>0.0</c:formatCode>
                      <c:ptCount val="10"/>
                      <c:pt idx="0">
                        <c:v>8.3065953729926881E-2</c:v>
                      </c:pt>
                      <c:pt idx="1">
                        <c:v>0.101541164578757</c:v>
                      </c:pt>
                      <c:pt idx="2">
                        <c:v>9.8780676030251577E-2</c:v>
                      </c:pt>
                      <c:pt idx="3">
                        <c:v>0.10163541732597826</c:v>
                      </c:pt>
                      <c:pt idx="4">
                        <c:v>0.11376164659804777</c:v>
                      </c:pt>
                      <c:pt idx="5">
                        <c:v>0.15152716615150047</c:v>
                      </c:pt>
                      <c:pt idx="6">
                        <c:v>0.1504246783315577</c:v>
                      </c:pt>
                      <c:pt idx="7">
                        <c:v>0.14861533652744444</c:v>
                      </c:pt>
                      <c:pt idx="8">
                        <c:v>0.14381526675194065</c:v>
                      </c:pt>
                      <c:pt idx="9">
                        <c:v>0.15673092272114597</c:v>
                      </c:pt>
                    </c:numCache>
                  </c:numRef>
                </c:yVal>
                <c:smooth val="0"/>
                <c:extLst xmlns:c15="http://schemas.microsoft.com/office/drawing/2012/chart">
                  <c:ext xmlns:c16="http://schemas.microsoft.com/office/drawing/2014/chart" uri="{C3380CC4-5D6E-409C-BE32-E72D297353CC}">
                    <c16:uniqueId val="{0000000C-C669-413B-98CF-784101449897}"/>
                  </c:ext>
                </c:extLst>
              </c15:ser>
            </c15:filteredScatterSeries>
            <c15:filteredScatterSeries>
              <c15:ser>
                <c:idx val="13"/>
                <c:order val="13"/>
                <c:tx>
                  <c:strRef>
                    <c:extLst xmlns:c15="http://schemas.microsoft.com/office/drawing/2012/chart">
                      <c:ext xmlns:c15="http://schemas.microsoft.com/office/drawing/2012/chart" uri="{02D57815-91ED-43cb-92C2-25804820EDAC}">
                        <c15:formulaRef>
                          <c15:sqref>Sheet2!$A$15</c15:sqref>
                        </c15:formulaRef>
                      </c:ext>
                    </c:extLst>
                    <c:strCache>
                      <c:ptCount val="1"/>
                      <c:pt idx="0">
                        <c:v>Firearms, use of, discharge, pointing</c:v>
                      </c:pt>
                    </c:strCache>
                  </c:strRef>
                </c:tx>
                <c:spPr>
                  <a:ln w="28575" cap="rnd">
                    <a:solidFill>
                      <a:schemeClr val="accent2">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Sheet2!$B$15:$K$15</c15:sqref>
                        </c15:formulaRef>
                      </c:ext>
                    </c:extLst>
                    <c:numCache>
                      <c:formatCode>0.0</c:formatCode>
                      <c:ptCount val="10"/>
                      <c:pt idx="0">
                        <c:v>4.3551203362237882E-2</c:v>
                      </c:pt>
                      <c:pt idx="1">
                        <c:v>6.3227694232545595E-2</c:v>
                      </c:pt>
                      <c:pt idx="2">
                        <c:v>5.453516489170139E-2</c:v>
                      </c:pt>
                      <c:pt idx="3">
                        <c:v>5.2339196946312158E-2</c:v>
                      </c:pt>
                      <c:pt idx="4">
                        <c:v>4.0115949063522109E-2</c:v>
                      </c:pt>
                      <c:pt idx="5">
                        <c:v>7.2426844961015119E-2</c:v>
                      </c:pt>
                      <c:pt idx="6">
                        <c:v>7.5987724105632246E-2</c:v>
                      </c:pt>
                      <c:pt idx="7">
                        <c:v>7.1910646706827966E-2</c:v>
                      </c:pt>
                      <c:pt idx="8">
                        <c:v>7.6701475601035018E-2</c:v>
                      </c:pt>
                      <c:pt idx="9">
                        <c:v>8.0811550905931909E-2</c:v>
                      </c:pt>
                    </c:numCache>
                  </c:numRef>
                </c:yVal>
                <c:smooth val="0"/>
                <c:extLst xmlns:c15="http://schemas.microsoft.com/office/drawing/2012/chart">
                  <c:ext xmlns:c16="http://schemas.microsoft.com/office/drawing/2014/chart" uri="{C3380CC4-5D6E-409C-BE32-E72D297353CC}">
                    <c16:uniqueId val="{0000000D-C669-413B-98CF-784101449897}"/>
                  </c:ext>
                </c:extLst>
              </c15:ser>
            </c15:filteredScatterSeries>
            <c15:filteredScatterSeries>
              <c15:ser>
                <c:idx val="14"/>
                <c:order val="14"/>
                <c:tx>
                  <c:strRef>
                    <c:extLst xmlns:c15="http://schemas.microsoft.com/office/drawing/2012/chart">
                      <c:ext xmlns:c15="http://schemas.microsoft.com/office/drawing/2012/chart" uri="{02D57815-91ED-43cb-92C2-25804820EDAC}">
                        <c15:formulaRef>
                          <c15:sqref>Sheet2!$A$16</c15:sqref>
                        </c15:formulaRef>
                      </c:ext>
                    </c:extLst>
                    <c:strCache>
                      <c:ptCount val="1"/>
                      <c:pt idx="0">
                        <c:v>Other Assaults</c:v>
                      </c:pt>
                    </c:strCache>
                  </c:strRef>
                </c:tx>
                <c:spPr>
                  <a:ln w="28575" cap="rnd">
                    <a:solidFill>
                      <a:schemeClr val="accent3">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Sheet2!$B$16:$K$16</c15:sqref>
                        </c15:formulaRef>
                      </c:ext>
                    </c:extLst>
                    <c:numCache>
                      <c:formatCode>0.0</c:formatCode>
                      <c:ptCount val="10"/>
                      <c:pt idx="0">
                        <c:v>5.2048999140235516E-2</c:v>
                      </c:pt>
                      <c:pt idx="1">
                        <c:v>6.3227694232545595E-2</c:v>
                      </c:pt>
                      <c:pt idx="2">
                        <c:v>5.0007717240314858E-2</c:v>
                      </c:pt>
                      <c:pt idx="3">
                        <c:v>4.0775885993057148E-2</c:v>
                      </c:pt>
                      <c:pt idx="4">
                        <c:v>3.5924730504646667E-2</c:v>
                      </c:pt>
                      <c:pt idx="5">
                        <c:v>6.1042679628389447E-2</c:v>
                      </c:pt>
                      <c:pt idx="6">
                        <c:v>5.3695407084847269E-2</c:v>
                      </c:pt>
                      <c:pt idx="7">
                        <c:v>4.4680481820509106E-2</c:v>
                      </c:pt>
                      <c:pt idx="8">
                        <c:v>5.9970026266495523E-2</c:v>
                      </c:pt>
                      <c:pt idx="9">
                        <c:v>7.4651029087990914E-2</c:v>
                      </c:pt>
                    </c:numCache>
                  </c:numRef>
                </c:yVal>
                <c:smooth val="0"/>
                <c:extLst xmlns:c15="http://schemas.microsoft.com/office/drawing/2012/chart">
                  <c:ext xmlns:c16="http://schemas.microsoft.com/office/drawing/2014/chart" uri="{C3380CC4-5D6E-409C-BE32-E72D297353CC}">
                    <c16:uniqueId val="{0000000E-C669-413B-98CF-784101449897}"/>
                  </c:ext>
                </c:extLst>
              </c15:ser>
            </c15:filteredScatterSeries>
            <c15:filteredScatterSeries>
              <c15:ser>
                <c:idx val="15"/>
                <c:order val="15"/>
                <c:tx>
                  <c:strRef>
                    <c:extLst xmlns:c15="http://schemas.microsoft.com/office/drawing/2012/chart">
                      <c:ext xmlns:c15="http://schemas.microsoft.com/office/drawing/2012/chart" uri="{02D57815-91ED-43cb-92C2-25804820EDAC}">
                        <c15:formulaRef>
                          <c15:sqref>Sheet2!$A$17</c15:sqref>
                        </c15:formulaRef>
                      </c:ext>
                    </c:extLst>
                    <c:strCache>
                      <c:ptCount val="1"/>
                      <c:pt idx="0">
                        <c:v>Forcible confinement/kidnapping</c:v>
                      </c:pt>
                    </c:strCache>
                  </c:strRef>
                </c:tx>
                <c:spPr>
                  <a:ln w="28575" cap="rnd">
                    <a:solidFill>
                      <a:schemeClr val="accent4">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Sheet2!$B$17:$K$17</c15:sqref>
                        </c15:formulaRef>
                      </c:ext>
                    </c:extLst>
                    <c:numCache>
                      <c:formatCode>0.0</c:formatCode>
                      <c:ptCount val="10"/>
                      <c:pt idx="0">
                        <c:v>6.628280706838155E-2</c:v>
                      </c:pt>
                      <c:pt idx="1">
                        <c:v>7.6836303918358398E-2</c:v>
                      </c:pt>
                      <c:pt idx="2">
                        <c:v>6.9558059371302161E-2</c:v>
                      </c:pt>
                      <c:pt idx="3">
                        <c:v>7.5465818852822178E-2</c:v>
                      </c:pt>
                      <c:pt idx="4">
                        <c:v>6.9654060811787141E-2</c:v>
                      </c:pt>
                      <c:pt idx="5">
                        <c:v>7.6941255351539103E-2</c:v>
                      </c:pt>
                      <c:pt idx="6">
                        <c:v>8.5680035853799616E-2</c:v>
                      </c:pt>
                      <c:pt idx="7">
                        <c:v>7.6512928096064955E-2</c:v>
                      </c:pt>
                      <c:pt idx="8">
                        <c:v>7.4445549848063397E-2</c:v>
                      </c:pt>
                      <c:pt idx="9">
                        <c:v>7.4107453633466713E-2</c:v>
                      </c:pt>
                    </c:numCache>
                  </c:numRef>
                </c:yVal>
                <c:smooth val="0"/>
                <c:extLst xmlns:c15="http://schemas.microsoft.com/office/drawing/2012/chart">
                  <c:ext xmlns:c16="http://schemas.microsoft.com/office/drawing/2014/chart" uri="{C3380CC4-5D6E-409C-BE32-E72D297353CC}">
                    <c16:uniqueId val="{0000000F-C669-413B-98CF-784101449897}"/>
                  </c:ext>
                </c:extLst>
              </c15:ser>
            </c15:filteredScatterSeries>
            <c15:filteredScatterSeries>
              <c15:ser>
                <c:idx val="16"/>
                <c:order val="16"/>
                <c:tx>
                  <c:strRef>
                    <c:extLst xmlns:c15="http://schemas.microsoft.com/office/drawing/2012/chart">
                      <c:ext xmlns:c15="http://schemas.microsoft.com/office/drawing/2012/chart" uri="{02D57815-91ED-43cb-92C2-25804820EDAC}">
                        <c15:formulaRef>
                          <c15:sqref>Sheet2!$A$18</c15:sqref>
                        </c15:formulaRef>
                      </c:ext>
                    </c:extLst>
                    <c:strCache>
                      <c:ptCount val="1"/>
                      <c:pt idx="0">
                        <c:v>Assault, level 3, aggravated</c:v>
                      </c:pt>
                    </c:strCache>
                  </c:strRef>
                </c:tx>
                <c:spPr>
                  <a:ln w="28575" cap="rnd">
                    <a:solidFill>
                      <a:schemeClr val="accent5">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Sheet2!$B$18:$K$18</c15:sqref>
                        </c15:formulaRef>
                      </c:ext>
                    </c:extLst>
                    <c:numCache>
                      <c:formatCode>0.0</c:formatCode>
                      <c:ptCount val="10"/>
                      <c:pt idx="0">
                        <c:v>7.3505933479679542E-2</c:v>
                      </c:pt>
                      <c:pt idx="1">
                        <c:v>6.9299227784677467E-2</c:v>
                      </c:pt>
                      <c:pt idx="2">
                        <c:v>6.6676956320419825E-2</c:v>
                      </c:pt>
                      <c:pt idx="3">
                        <c:v>7.3031437599505339E-2</c:v>
                      </c:pt>
                      <c:pt idx="4">
                        <c:v>6.6660333269733252E-2</c:v>
                      </c:pt>
                      <c:pt idx="5">
                        <c:v>6.7127319719965231E-2</c:v>
                      </c:pt>
                      <c:pt idx="6">
                        <c:v>6.6295412357464861E-2</c:v>
                      </c:pt>
                      <c:pt idx="7">
                        <c:v>6.9225982563106386E-2</c:v>
                      </c:pt>
                      <c:pt idx="8">
                        <c:v>6.8053760214643821E-2</c:v>
                      </c:pt>
                      <c:pt idx="9">
                        <c:v>6.9577658179098334E-2</c:v>
                      </c:pt>
                    </c:numCache>
                  </c:numRef>
                </c:yVal>
                <c:smooth val="0"/>
                <c:extLst xmlns:c15="http://schemas.microsoft.com/office/drawing/2012/chart">
                  <c:ext xmlns:c16="http://schemas.microsoft.com/office/drawing/2014/chart" uri="{C3380CC4-5D6E-409C-BE32-E72D297353CC}">
                    <c16:uniqueId val="{00000010-C669-413B-98CF-784101449897}"/>
                  </c:ext>
                </c:extLst>
              </c15:ser>
            </c15:filteredScatterSeries>
            <c15:filteredScatterSeries>
              <c15:ser>
                <c:idx val="17"/>
                <c:order val="17"/>
                <c:tx>
                  <c:strRef>
                    <c:extLst xmlns:c15="http://schemas.microsoft.com/office/drawing/2012/chart">
                      <c:ext xmlns:c15="http://schemas.microsoft.com/office/drawing/2012/chart" uri="{02D57815-91ED-43cb-92C2-25804820EDAC}">
                        <c15:formulaRef>
                          <c15:sqref>Sheet2!$A$19</c15:sqref>
                        </c15:formulaRef>
                      </c:ext>
                    </c:extLst>
                    <c:strCache>
                      <c:ptCount val="1"/>
                      <c:pt idx="0">
                        <c:v>Offences in relation to sexual services</c:v>
                      </c:pt>
                    </c:strCache>
                  </c:strRef>
                </c:tx>
                <c:spPr>
                  <a:ln w="28575" cap="rnd">
                    <a:solidFill>
                      <a:schemeClr val="accent6">
                        <a:lumMod val="80000"/>
                        <a:lumOff val="2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Sheet2!$B$19:$K$19</c15:sqref>
                        </c15:formulaRef>
                      </c:ext>
                    </c:extLst>
                    <c:numCache>
                      <c:formatCode>0.0</c:formatCode>
                      <c:ptCount val="10"/>
                      <c:pt idx="0">
                        <c:v>1.2746693666996452E-3</c:v>
                      </c:pt>
                      <c:pt idx="1">
                        <c:v>1.5283515493297444E-2</c:v>
                      </c:pt>
                      <c:pt idx="2">
                        <c:v>1.4611308329474713E-2</c:v>
                      </c:pt>
                      <c:pt idx="3">
                        <c:v>1.2983366684356503E-2</c:v>
                      </c:pt>
                      <c:pt idx="4">
                        <c:v>2.1355256466651071E-2</c:v>
                      </c:pt>
                      <c:pt idx="5">
                        <c:v>2.9834364319984548E-2</c:v>
                      </c:pt>
                      <c:pt idx="6">
                        <c:v>2.3455394430565053E-2</c:v>
                      </c:pt>
                      <c:pt idx="7">
                        <c:v>1.4957414515020216E-2</c:v>
                      </c:pt>
                      <c:pt idx="8">
                        <c:v>1.315956689233444E-2</c:v>
                      </c:pt>
                      <c:pt idx="9">
                        <c:v>1.6307263635726169E-2</c:v>
                      </c:pt>
                    </c:numCache>
                  </c:numRef>
                </c:yVal>
                <c:smooth val="0"/>
                <c:extLst xmlns:c15="http://schemas.microsoft.com/office/drawing/2012/chart">
                  <c:ext xmlns:c16="http://schemas.microsoft.com/office/drawing/2014/chart" uri="{C3380CC4-5D6E-409C-BE32-E72D297353CC}">
                    <c16:uniqueId val="{00000011-C669-413B-98CF-784101449897}"/>
                  </c:ext>
                </c:extLst>
              </c15:ser>
            </c15:filteredScatterSeries>
            <c15:filteredScatterSeries>
              <c15:ser>
                <c:idx val="18"/>
                <c:order val="18"/>
                <c:tx>
                  <c:strRef>
                    <c:extLst xmlns:c15="http://schemas.microsoft.com/office/drawing/2012/chart">
                      <c:ext xmlns:c15="http://schemas.microsoft.com/office/drawing/2012/chart" uri="{02D57815-91ED-43cb-92C2-25804820EDAC}">
                        <c15:formulaRef>
                          <c15:sqref>Sheet2!$A$20</c15:sqref>
                        </c15:formulaRef>
                      </c:ext>
                    </c:extLst>
                    <c:strCache>
                      <c:ptCount val="1"/>
                      <c:pt idx="0">
                        <c:v>Sexual assault, level 2, weapon or bodily harm</c:v>
                      </c:pt>
                    </c:strCache>
                  </c:strRef>
                </c:tx>
                <c:spPr>
                  <a:ln w="28575" cap="rnd">
                    <a:solidFill>
                      <a:schemeClr val="accent1">
                        <a:lumMod val="8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Sheet2!$B$20:$K$20</c15:sqref>
                        </c15:formulaRef>
                      </c:ext>
                    </c:extLst>
                    <c:numCache>
                      <c:formatCode>0.0</c:formatCode>
                      <c:ptCount val="10"/>
                      <c:pt idx="0">
                        <c:v>1.0409799828047102E-2</c:v>
                      </c:pt>
                      <c:pt idx="1">
                        <c:v>8.3745290374232575E-3</c:v>
                      </c:pt>
                      <c:pt idx="2">
                        <c:v>7.2027576272058443E-3</c:v>
                      </c:pt>
                      <c:pt idx="3">
                        <c:v>6.2888182377351812E-3</c:v>
                      </c:pt>
                      <c:pt idx="4">
                        <c:v>1.2773237512763257E-2</c:v>
                      </c:pt>
                      <c:pt idx="5">
                        <c:v>1.0599050482099774E-2</c:v>
                      </c:pt>
                      <c:pt idx="6">
                        <c:v>9.6923117481673773E-3</c:v>
                      </c:pt>
                      <c:pt idx="7">
                        <c:v>1.0738656574886308E-2</c:v>
                      </c:pt>
                      <c:pt idx="8">
                        <c:v>1.315956689233444E-2</c:v>
                      </c:pt>
                      <c:pt idx="9">
                        <c:v>1.3589386363105143E-2</c:v>
                      </c:pt>
                    </c:numCache>
                  </c:numRef>
                </c:yVal>
                <c:smooth val="0"/>
                <c:extLst xmlns:c15="http://schemas.microsoft.com/office/drawing/2012/chart">
                  <c:ext xmlns:c16="http://schemas.microsoft.com/office/drawing/2014/chart" uri="{C3380CC4-5D6E-409C-BE32-E72D297353CC}">
                    <c16:uniqueId val="{00000012-C669-413B-98CF-784101449897}"/>
                  </c:ext>
                </c:extLst>
              </c15:ser>
            </c15:filteredScatterSeries>
            <c15:filteredScatterSeries>
              <c15:ser>
                <c:idx val="19"/>
                <c:order val="19"/>
                <c:tx>
                  <c:strRef>
                    <c:extLst xmlns:c15="http://schemas.microsoft.com/office/drawing/2012/chart">
                      <c:ext xmlns:c15="http://schemas.microsoft.com/office/drawing/2012/chart" uri="{02D57815-91ED-43cb-92C2-25804820EDAC}">
                        <c15:formulaRef>
                          <c15:sqref>Sheet2!$A$21</c15:sqref>
                        </c15:formulaRef>
                      </c:ext>
                    </c:extLst>
                    <c:strCache>
                      <c:ptCount val="1"/>
                      <c:pt idx="0">
                        <c:v>Sexual offence which occurred prior to January 4, 1983</c:v>
                      </c:pt>
                    </c:strCache>
                  </c:strRef>
                </c:tx>
                <c:spPr>
                  <a:ln w="28575" cap="rnd">
                    <a:solidFill>
                      <a:schemeClr val="accent2">
                        <a:lumMod val="8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Sheet2!$B$21:$K$21</c15:sqref>
                        </c15:formulaRef>
                      </c:ext>
                    </c:extLst>
                    <c:numCache>
                      <c:formatCode>0.0</c:formatCode>
                      <c:ptCount val="10"/>
                      <c:pt idx="0">
                        <c:v>0</c:v>
                      </c:pt>
                      <c:pt idx="1">
                        <c:v>0</c:v>
                      </c:pt>
                      <c:pt idx="2">
                        <c:v>0</c:v>
                      </c:pt>
                      <c:pt idx="3">
                        <c:v>0</c:v>
                      </c:pt>
                      <c:pt idx="4">
                        <c:v>1.1176582823667852E-2</c:v>
                      </c:pt>
                      <c:pt idx="5">
                        <c:v>1.2954395033677502E-2</c:v>
                      </c:pt>
                      <c:pt idx="6">
                        <c:v>1.1049235392910811E-2</c:v>
                      </c:pt>
                      <c:pt idx="7">
                        <c:v>1.0355133125783228E-2</c:v>
                      </c:pt>
                      <c:pt idx="8">
                        <c:v>1.0339659701119918E-2</c:v>
                      </c:pt>
                      <c:pt idx="9">
                        <c:v>1.1596276363183054E-2</c:v>
                      </c:pt>
                    </c:numCache>
                  </c:numRef>
                </c:yVal>
                <c:smooth val="0"/>
                <c:extLst xmlns:c15="http://schemas.microsoft.com/office/drawing/2012/chart">
                  <c:ext xmlns:c16="http://schemas.microsoft.com/office/drawing/2014/chart" uri="{C3380CC4-5D6E-409C-BE32-E72D297353CC}">
                    <c16:uniqueId val="{00000013-C669-413B-98CF-784101449897}"/>
                  </c:ext>
                </c:extLst>
              </c15:ser>
            </c15:filteredScatterSeries>
            <c15:filteredScatterSeries>
              <c15:ser>
                <c:idx val="20"/>
                <c:order val="20"/>
                <c:tx>
                  <c:strRef>
                    <c:extLst xmlns:c15="http://schemas.microsoft.com/office/drawing/2012/chart">
                      <c:ext xmlns:c15="http://schemas.microsoft.com/office/drawing/2012/chart" uri="{02D57815-91ED-43cb-92C2-25804820EDAC}">
                        <c15:formulaRef>
                          <c15:sqref>Sheet2!$A$22</c15:sqref>
                        </c15:formulaRef>
                      </c:ext>
                    </c:extLst>
                    <c:strCache>
                      <c:ptCount val="1"/>
                      <c:pt idx="0">
                        <c:v>Abduction</c:v>
                      </c:pt>
                    </c:strCache>
                  </c:strRef>
                </c:tx>
                <c:spPr>
                  <a:ln w="28575" cap="rnd">
                    <a:solidFill>
                      <a:schemeClr val="accent3">
                        <a:lumMod val="8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Sheet2!$B$22:$K$22</c15:sqref>
                        </c15:formulaRef>
                      </c:ext>
                    </c:extLst>
                    <c:numCache>
                      <c:formatCode>0.0</c:formatCode>
                      <c:ptCount val="10"/>
                      <c:pt idx="0">
                        <c:v>6.7982366223981079E-3</c:v>
                      </c:pt>
                      <c:pt idx="1">
                        <c:v>1.1933703878328141E-2</c:v>
                      </c:pt>
                      <c:pt idx="2">
                        <c:v>1.0907032978340279E-2</c:v>
                      </c:pt>
                      <c:pt idx="3">
                        <c:v>1.0143255222153518E-2</c:v>
                      </c:pt>
                      <c:pt idx="4">
                        <c:v>1.217449200435248E-2</c:v>
                      </c:pt>
                      <c:pt idx="5">
                        <c:v>1.2758116321046023E-2</c:v>
                      </c:pt>
                      <c:pt idx="6">
                        <c:v>8.5292343383872923E-3</c:v>
                      </c:pt>
                      <c:pt idx="7">
                        <c:v>8.8210393293708961E-3</c:v>
                      </c:pt>
                      <c:pt idx="8">
                        <c:v>9.5876844501293773E-3</c:v>
                      </c:pt>
                      <c:pt idx="9">
                        <c:v>7.6100563633388794E-3</c:v>
                      </c:pt>
                    </c:numCache>
                  </c:numRef>
                </c:yVal>
                <c:smooth val="0"/>
                <c:extLst xmlns:c15="http://schemas.microsoft.com/office/drawing/2012/chart">
                  <c:ext xmlns:c16="http://schemas.microsoft.com/office/drawing/2014/chart" uri="{C3380CC4-5D6E-409C-BE32-E72D297353CC}">
                    <c16:uniqueId val="{00000014-C669-413B-98CF-784101449897}"/>
                  </c:ext>
                </c:extLst>
              </c15:ser>
            </c15:filteredScatterSeries>
            <c15:filteredScatterSeries>
              <c15:ser>
                <c:idx val="21"/>
                <c:order val="21"/>
                <c:tx>
                  <c:strRef>
                    <c:extLst xmlns:c15="http://schemas.microsoft.com/office/drawing/2012/chart">
                      <c:ext xmlns:c15="http://schemas.microsoft.com/office/drawing/2012/chart" uri="{02D57815-91ED-43cb-92C2-25804820EDAC}">
                        <c15:formulaRef>
                          <c15:sqref>Sheet2!$A$23</c15:sqref>
                        </c15:formulaRef>
                      </c:ext>
                    </c:extLst>
                    <c:strCache>
                      <c:ptCount val="1"/>
                      <c:pt idx="0">
                        <c:v>Other violations causing death</c:v>
                      </c:pt>
                    </c:strCache>
                  </c:strRef>
                </c:tx>
                <c:spPr>
                  <a:ln w="28575" cap="rnd">
                    <a:solidFill>
                      <a:schemeClr val="accent4">
                        <a:lumMod val="8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Sheet2!$B$23:$K$23</c15:sqref>
                        </c15:formulaRef>
                      </c:ext>
                    </c:extLst>
                    <c:numCache>
                      <c:formatCode>0.0</c:formatCode>
                      <c:ptCount val="10"/>
                      <c:pt idx="0">
                        <c:v>3.399118311199054E-3</c:v>
                      </c:pt>
                      <c:pt idx="1">
                        <c:v>3.768538066840466E-3</c:v>
                      </c:pt>
                      <c:pt idx="2">
                        <c:v>3.9100684261974585E-3</c:v>
                      </c:pt>
                      <c:pt idx="3">
                        <c:v>2.2315161488737742E-3</c:v>
                      </c:pt>
                      <c:pt idx="4">
                        <c:v>4.1912185588754442E-3</c:v>
                      </c:pt>
                      <c:pt idx="5">
                        <c:v>4.7106891031554543E-3</c:v>
                      </c:pt>
                      <c:pt idx="6">
                        <c:v>4.0707709342302986E-3</c:v>
                      </c:pt>
                      <c:pt idx="7">
                        <c:v>2.684664143721577E-3</c:v>
                      </c:pt>
                      <c:pt idx="8">
                        <c:v>2.255925752971618E-3</c:v>
                      </c:pt>
                      <c:pt idx="9">
                        <c:v>1.4495345453978817E-3</c:v>
                      </c:pt>
                    </c:numCache>
                  </c:numRef>
                </c:yVal>
                <c:smooth val="0"/>
                <c:extLst xmlns:c15="http://schemas.microsoft.com/office/drawing/2012/chart">
                  <c:ext xmlns:c16="http://schemas.microsoft.com/office/drawing/2014/chart" uri="{C3380CC4-5D6E-409C-BE32-E72D297353CC}">
                    <c16:uniqueId val="{00000015-C669-413B-98CF-784101449897}"/>
                  </c:ext>
                </c:extLst>
              </c15:ser>
            </c15:filteredScatterSeries>
            <c15:filteredScatterSeries>
              <c15:ser>
                <c:idx val="22"/>
                <c:order val="22"/>
                <c:tx>
                  <c:strRef>
                    <c:extLst xmlns:c15="http://schemas.microsoft.com/office/drawing/2012/chart">
                      <c:ext xmlns:c15="http://schemas.microsoft.com/office/drawing/2012/chart" uri="{02D57815-91ED-43cb-92C2-25804820EDAC}">
                        <c15:formulaRef>
                          <c15:sqref>Sheet2!$A$24</c15:sqref>
                        </c15:formulaRef>
                      </c:ext>
                    </c:extLst>
                    <c:strCache>
                      <c:ptCount val="1"/>
                      <c:pt idx="0">
                        <c:v>Sexual assault, level 3, aggravated</c:v>
                      </c:pt>
                    </c:strCache>
                  </c:strRef>
                </c:tx>
                <c:spPr>
                  <a:ln w="28575" cap="rnd">
                    <a:solidFill>
                      <a:schemeClr val="accent5">
                        <a:lumMod val="80000"/>
                      </a:schemeClr>
                    </a:solidFill>
                    <a:round/>
                  </a:ln>
                  <a:effectLst/>
                </c:spPr>
                <c:marker>
                  <c:symbol val="none"/>
                </c:marker>
                <c:xVal>
                  <c:numRef>
                    <c:extLst xmlns:c15="http://schemas.microsoft.com/office/drawing/2012/chart">
                      <c:ext xmlns:c15="http://schemas.microsoft.com/office/drawing/2012/chart" uri="{02D57815-91ED-43cb-92C2-25804820EDAC}">
                        <c15:formulaRef>
                          <c15:sqref>Sheet2!$B$1:$K$1</c15:sqref>
                        </c15:formulaRef>
                      </c:ext>
                    </c:extLst>
                    <c:numCache>
                      <c:formatCode>General</c:formatCode>
                      <c:ptCount val="10"/>
                      <c:pt idx="0">
                        <c:v>2014</c:v>
                      </c:pt>
                      <c:pt idx="1">
                        <c:v>2015</c:v>
                      </c:pt>
                      <c:pt idx="2">
                        <c:v>2016</c:v>
                      </c:pt>
                      <c:pt idx="3">
                        <c:v>2017</c:v>
                      </c:pt>
                      <c:pt idx="4">
                        <c:v>2018</c:v>
                      </c:pt>
                      <c:pt idx="5">
                        <c:v>2019</c:v>
                      </c:pt>
                      <c:pt idx="6">
                        <c:v>2020</c:v>
                      </c:pt>
                      <c:pt idx="7">
                        <c:v>2021</c:v>
                      </c:pt>
                      <c:pt idx="8">
                        <c:v>2022</c:v>
                      </c:pt>
                      <c:pt idx="9">
                        <c:v>2023</c:v>
                      </c:pt>
                    </c:numCache>
                  </c:numRef>
                </c:xVal>
                <c:yVal>
                  <c:numRef>
                    <c:extLst xmlns:c15="http://schemas.microsoft.com/office/drawing/2012/chart">
                      <c:ext xmlns:c15="http://schemas.microsoft.com/office/drawing/2012/chart" uri="{02D57815-91ED-43cb-92C2-25804820EDAC}">
                        <c15:formulaRef>
                          <c15:sqref>Sheet2!$B$24:$K$24</c15:sqref>
                        </c15:formulaRef>
                      </c:ext>
                    </c:extLst>
                    <c:numCache>
                      <c:formatCode>0.0</c:formatCode>
                      <c:ptCount val="10"/>
                      <c:pt idx="0">
                        <c:v>3.1866734167491132E-3</c:v>
                      </c:pt>
                      <c:pt idx="1">
                        <c:v>3.977901292776048E-3</c:v>
                      </c:pt>
                      <c:pt idx="2">
                        <c:v>3.9100684261974585E-3</c:v>
                      </c:pt>
                      <c:pt idx="3">
                        <c:v>5.6802229244059706E-3</c:v>
                      </c:pt>
                      <c:pt idx="4">
                        <c:v>1.5966546890954071E-3</c:v>
                      </c:pt>
                      <c:pt idx="5">
                        <c:v>1.962787126314773E-3</c:v>
                      </c:pt>
                      <c:pt idx="6">
                        <c:v>3.4892322293402561E-3</c:v>
                      </c:pt>
                      <c:pt idx="7">
                        <c:v>1.3423320718607885E-3</c:v>
                      </c:pt>
                      <c:pt idx="8">
                        <c:v>2.6319133784668877E-3</c:v>
                      </c:pt>
                      <c:pt idx="9">
                        <c:v>1.0871509090484115E-3</c:v>
                      </c:pt>
                    </c:numCache>
                  </c:numRef>
                </c:yVal>
                <c:smooth val="0"/>
                <c:extLst xmlns:c15="http://schemas.microsoft.com/office/drawing/2012/chart">
                  <c:ext xmlns:c16="http://schemas.microsoft.com/office/drawing/2014/chart" uri="{C3380CC4-5D6E-409C-BE32-E72D297353CC}">
                    <c16:uniqueId val="{00000016-C669-413B-98CF-784101449897}"/>
                  </c:ext>
                </c:extLst>
              </c15:ser>
            </c15:filteredScatterSeries>
          </c:ext>
        </c:extLst>
      </c:scatterChart>
      <c:valAx>
        <c:axId val="1272412255"/>
        <c:scaling>
          <c:orientation val="minMax"/>
          <c:max val="2023"/>
          <c:min val="2014"/>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1272414175"/>
        <c:crosses val="autoZero"/>
        <c:crossBetween val="midCat"/>
      </c:valAx>
      <c:valAx>
        <c:axId val="1272414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r>
                  <a:rPr lang="en-CA"/>
                  <a:t>Crime</a:t>
                </a:r>
                <a:r>
                  <a:rPr lang="en-CA" baseline="0"/>
                  <a:t> Rate</a:t>
                </a:r>
                <a:endParaRPr lang="en-CA"/>
              </a:p>
            </c:rich>
          </c:tx>
          <c:overlay val="0"/>
          <c:spPr>
            <a:noFill/>
            <a:ln>
              <a:noFill/>
            </a:ln>
            <a:effectLst/>
          </c:spPr>
          <c:txPr>
            <a:bodyPr rot="-54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1272412255"/>
        <c:crosses val="autoZero"/>
        <c:crossBetween val="midCat"/>
      </c:valAx>
      <c:spPr>
        <a:noFill/>
        <a:ln>
          <a:noFill/>
        </a:ln>
        <a:effectLst/>
      </c:spPr>
    </c:plotArea>
    <c:legend>
      <c:legendPos val="r"/>
      <c:legendEntry>
        <c:idx val="0"/>
        <c:txPr>
          <a:bodyPr rot="0" spcFirstLastPara="1" vertOverflow="ellipsis" vert="horz" wrap="square" anchor="ctr" anchorCtr="1"/>
          <a:lstStyle/>
          <a:p>
            <a:pPr>
              <a:defRPr lang="en-US" sz="14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lang="en-US" sz="1400" b="0" i="0" u="none" strike="noStrike" kern="1200" baseline="0">
                <a:solidFill>
                  <a:schemeClr val="tx1">
                    <a:lumMod val="65000"/>
                    <a:lumOff val="35000"/>
                  </a:schemeClr>
                </a:solidFill>
                <a:latin typeface="+mn-lt"/>
                <a:ea typeface="+mn-ea"/>
                <a:cs typeface="+mn-cs"/>
              </a:defRPr>
            </a:pPr>
            <a:endParaRPr lang="en-US"/>
          </a:p>
        </c:txPr>
      </c:legendEntry>
      <c:legendEntry>
        <c:idx val="2"/>
        <c:txPr>
          <a:bodyPr rot="0" spcFirstLastPara="1" vertOverflow="ellipsis" vert="horz" wrap="square" anchor="ctr" anchorCtr="1"/>
          <a:lstStyle/>
          <a:p>
            <a:pPr>
              <a:defRPr lang="en-US" sz="1400" b="0" i="0" u="none" strike="noStrike" kern="1200" baseline="0">
                <a:solidFill>
                  <a:schemeClr val="tx1">
                    <a:lumMod val="65000"/>
                    <a:lumOff val="35000"/>
                  </a:schemeClr>
                </a:solidFill>
                <a:latin typeface="+mn-lt"/>
                <a:ea typeface="+mn-ea"/>
                <a:cs typeface="+mn-cs"/>
              </a:defRPr>
            </a:pPr>
            <a:endParaRPr lang="en-US"/>
          </a:p>
        </c:txPr>
      </c:legendEntry>
      <c:legendEntry>
        <c:idx val="6"/>
        <c:txPr>
          <a:bodyPr rot="0" spcFirstLastPara="1" vertOverflow="ellipsis" vert="horz" wrap="square" anchor="ctr" anchorCtr="1"/>
          <a:lstStyle/>
          <a:p>
            <a:pPr>
              <a:defRPr lang="en-US" sz="14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86487555986074227"/>
          <c:y val="0.12205885627932872"/>
          <c:w val="0.12538022576654168"/>
          <c:h val="0.83485182534001434"/>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lang="en-US" sz="1100" b="0" i="0" u="none" strike="noStrike" kern="1200" baseline="0">
          <a:solidFill>
            <a:schemeClr val="tx1">
              <a:lumMod val="65000"/>
              <a:lumOff val="35000"/>
            </a:schemeClr>
          </a:solidFill>
          <a:latin typeface="+mn-lt"/>
          <a:ea typeface="+mn-ea"/>
          <a:cs typeface="+mn-c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25</xdr:col>
      <xdr:colOff>400050</xdr:colOff>
      <xdr:row>33</xdr:row>
      <xdr:rowOff>0</xdr:rowOff>
    </xdr:to>
    <xdr:graphicFrame macro="">
      <xdr:nvGraphicFramePr>
        <xdr:cNvPr id="2" name="Chart 1">
          <a:extLst>
            <a:ext uri="{FF2B5EF4-FFF2-40B4-BE49-F238E27FC236}">
              <a16:creationId xmlns:a16="http://schemas.microsoft.com/office/drawing/2014/main" id="{74EBD543-B49D-4829-A5AD-4F3A0468D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CE58"/>
  <sheetViews>
    <sheetView tabSelected="1" zoomScale="110" zoomScaleNormal="110" workbookViewId="0">
      <pane ySplit="3" topLeftCell="A4" activePane="bottomLeft" state="frozen"/>
      <selection pane="bottomLeft" sqref="A1:K2"/>
    </sheetView>
  </sheetViews>
  <sheetFormatPr defaultRowHeight="15" x14ac:dyDescent="0.25"/>
  <cols>
    <col min="1" max="1" width="68.5703125" bestFit="1" customWidth="1"/>
    <col min="2" max="11" width="9.140625" customWidth="1"/>
    <col min="12" max="12" width="4.28515625" customWidth="1"/>
    <col min="13" max="13" width="62.5703125" bestFit="1" customWidth="1"/>
    <col min="14" max="17" width="9.140625" customWidth="1"/>
    <col min="19" max="22" width="9.140625" customWidth="1"/>
    <col min="24" max="24" width="4.7109375" customWidth="1"/>
    <col min="25" max="25" width="62.5703125" bestFit="1" customWidth="1"/>
    <col min="36" max="36" width="4.85546875" customWidth="1"/>
    <col min="37" max="37" width="62.5703125" bestFit="1" customWidth="1"/>
    <col min="48" max="48" width="4.7109375" customWidth="1"/>
    <col min="49" max="49" width="62.5703125" bestFit="1" customWidth="1"/>
    <col min="60" max="60" width="4.7109375" customWidth="1"/>
    <col min="61" max="61" width="62.5703125" bestFit="1" customWidth="1"/>
    <col min="72" max="72" width="4.42578125" customWidth="1"/>
    <col min="73" max="73" width="62.5703125" bestFit="1" customWidth="1"/>
  </cols>
  <sheetData>
    <row r="1" spans="1:83" s="3" customFormat="1" ht="14.45" customHeight="1" x14ac:dyDescent="0.25">
      <c r="A1" s="129" t="s">
        <v>15</v>
      </c>
      <c r="B1" s="129"/>
      <c r="C1" s="129"/>
      <c r="D1" s="129"/>
      <c r="E1" s="129"/>
      <c r="F1" s="129"/>
      <c r="G1" s="129"/>
      <c r="H1" s="129"/>
      <c r="I1" s="129"/>
      <c r="J1" s="129"/>
      <c r="K1" s="129"/>
      <c r="M1" s="129" t="s">
        <v>16</v>
      </c>
      <c r="N1" s="129"/>
      <c r="O1" s="129"/>
      <c r="P1" s="129"/>
      <c r="Q1" s="129"/>
      <c r="R1" s="129"/>
      <c r="S1" s="129"/>
      <c r="T1" s="129"/>
      <c r="U1" s="129"/>
      <c r="V1" s="129"/>
      <c r="W1" s="129"/>
      <c r="Y1" s="129" t="s">
        <v>19</v>
      </c>
      <c r="Z1" s="129"/>
      <c r="AA1" s="129"/>
      <c r="AB1" s="129"/>
      <c r="AC1" s="129"/>
      <c r="AD1" s="129"/>
      <c r="AE1" s="129"/>
      <c r="AF1" s="129"/>
      <c r="AG1" s="129"/>
      <c r="AH1" s="129"/>
      <c r="AI1" s="129"/>
      <c r="AK1" s="130" t="s">
        <v>20</v>
      </c>
      <c r="AL1" s="130"/>
      <c r="AM1" s="130"/>
      <c r="AN1" s="130"/>
      <c r="AO1" s="130"/>
      <c r="AP1" s="130"/>
      <c r="AQ1" s="130"/>
      <c r="AR1" s="130"/>
      <c r="AS1" s="130"/>
      <c r="AT1" s="130"/>
      <c r="AU1" s="130"/>
      <c r="AW1" s="129" t="s">
        <v>21</v>
      </c>
      <c r="AX1" s="129"/>
      <c r="AY1" s="129"/>
      <c r="AZ1" s="129"/>
      <c r="BA1" s="129"/>
      <c r="BB1" s="129"/>
      <c r="BC1" s="129"/>
      <c r="BD1" s="129"/>
      <c r="BE1" s="129"/>
      <c r="BF1" s="129"/>
      <c r="BG1" s="129"/>
      <c r="BI1" s="129" t="s">
        <v>233</v>
      </c>
      <c r="BJ1" s="129"/>
      <c r="BK1" s="129"/>
      <c r="BL1" s="129"/>
      <c r="BM1" s="129"/>
      <c r="BN1" s="129"/>
      <c r="BO1" s="129"/>
      <c r="BP1" s="129"/>
      <c r="BQ1" s="129"/>
      <c r="BR1" s="129"/>
      <c r="BS1" s="129"/>
      <c r="BU1" s="129" t="s">
        <v>54</v>
      </c>
      <c r="BV1" s="129"/>
      <c r="BW1" s="129"/>
      <c r="BX1" s="129"/>
      <c r="BY1" s="129"/>
      <c r="BZ1" s="129"/>
      <c r="CA1" s="129"/>
      <c r="CB1" s="129"/>
      <c r="CC1" s="129"/>
      <c r="CD1" s="129"/>
      <c r="CE1" s="129"/>
    </row>
    <row r="2" spans="1:83" s="3" customFormat="1" ht="14.45" customHeight="1" x14ac:dyDescent="0.25">
      <c r="A2" s="129"/>
      <c r="B2" s="129"/>
      <c r="C2" s="129"/>
      <c r="D2" s="129"/>
      <c r="E2" s="129"/>
      <c r="F2" s="129"/>
      <c r="G2" s="129"/>
      <c r="H2" s="129"/>
      <c r="I2" s="129"/>
      <c r="J2" s="129"/>
      <c r="K2" s="129"/>
      <c r="M2" s="129"/>
      <c r="N2" s="129"/>
      <c r="O2" s="129"/>
      <c r="P2" s="129"/>
      <c r="Q2" s="129"/>
      <c r="R2" s="129"/>
      <c r="S2" s="129"/>
      <c r="T2" s="129"/>
      <c r="U2" s="129"/>
      <c r="V2" s="129"/>
      <c r="W2" s="129"/>
      <c r="Y2" s="129"/>
      <c r="Z2" s="129"/>
      <c r="AA2" s="129"/>
      <c r="AB2" s="129"/>
      <c r="AC2" s="129"/>
      <c r="AD2" s="129"/>
      <c r="AE2" s="129"/>
      <c r="AF2" s="129"/>
      <c r="AG2" s="129"/>
      <c r="AH2" s="129"/>
      <c r="AI2" s="129"/>
      <c r="AK2" s="130"/>
      <c r="AL2" s="130"/>
      <c r="AM2" s="130"/>
      <c r="AN2" s="130"/>
      <c r="AO2" s="130"/>
      <c r="AP2" s="130"/>
      <c r="AQ2" s="130"/>
      <c r="AR2" s="130"/>
      <c r="AS2" s="130"/>
      <c r="AT2" s="130"/>
      <c r="AU2" s="130"/>
      <c r="AW2" s="129"/>
      <c r="AX2" s="129"/>
      <c r="AY2" s="129"/>
      <c r="AZ2" s="129"/>
      <c r="BA2" s="129"/>
      <c r="BB2" s="129"/>
      <c r="BC2" s="129"/>
      <c r="BD2" s="129"/>
      <c r="BE2" s="129"/>
      <c r="BF2" s="129"/>
      <c r="BG2" s="129"/>
      <c r="BI2" s="129"/>
      <c r="BJ2" s="129"/>
      <c r="BK2" s="129"/>
      <c r="BL2" s="129"/>
      <c r="BM2" s="129"/>
      <c r="BN2" s="129"/>
      <c r="BO2" s="129"/>
      <c r="BP2" s="129"/>
      <c r="BQ2" s="129"/>
      <c r="BR2" s="129"/>
      <c r="BS2" s="129"/>
      <c r="BU2" s="129"/>
      <c r="BV2" s="129"/>
      <c r="BW2" s="129"/>
      <c r="BX2" s="129"/>
      <c r="BY2" s="129"/>
      <c r="BZ2" s="129"/>
      <c r="CA2" s="129"/>
      <c r="CB2" s="129"/>
      <c r="CC2" s="129"/>
      <c r="CD2" s="129"/>
      <c r="CE2" s="129"/>
    </row>
    <row r="3" spans="1:83" s="10" customFormat="1" x14ac:dyDescent="0.25">
      <c r="A3" s="10" t="s">
        <v>18</v>
      </c>
      <c r="B3" s="10">
        <v>2014</v>
      </c>
      <c r="C3" s="10">
        <v>2015</v>
      </c>
      <c r="D3" s="10">
        <v>2016</v>
      </c>
      <c r="E3" s="10">
        <v>2017</v>
      </c>
      <c r="F3" s="10">
        <v>2018</v>
      </c>
      <c r="G3" s="10">
        <v>2019</v>
      </c>
      <c r="H3" s="10">
        <v>2020</v>
      </c>
      <c r="I3" s="10">
        <v>2021</v>
      </c>
      <c r="J3" s="10">
        <v>2022</v>
      </c>
      <c r="K3" s="10">
        <v>2023</v>
      </c>
      <c r="L3" s="12"/>
      <c r="M3" s="10" t="s">
        <v>18</v>
      </c>
      <c r="N3" s="10">
        <v>2014</v>
      </c>
      <c r="O3" s="10">
        <v>2015</v>
      </c>
      <c r="P3" s="10">
        <v>2016</v>
      </c>
      <c r="Q3" s="10">
        <v>2017</v>
      </c>
      <c r="R3" s="10">
        <v>2018</v>
      </c>
      <c r="S3" s="10">
        <v>2019</v>
      </c>
      <c r="T3" s="10">
        <v>2020</v>
      </c>
      <c r="U3" s="10">
        <v>2021</v>
      </c>
      <c r="V3" s="10">
        <v>2022</v>
      </c>
      <c r="W3" s="10">
        <v>2023</v>
      </c>
      <c r="X3" s="12"/>
      <c r="Y3" s="10" t="s">
        <v>18</v>
      </c>
      <c r="Z3" s="10">
        <v>2014</v>
      </c>
      <c r="AA3" s="10">
        <v>2015</v>
      </c>
      <c r="AB3" s="10">
        <v>2016</v>
      </c>
      <c r="AC3" s="10">
        <v>2017</v>
      </c>
      <c r="AD3" s="10">
        <v>2018</v>
      </c>
      <c r="AE3" s="10">
        <v>2019</v>
      </c>
      <c r="AF3" s="10">
        <v>2020</v>
      </c>
      <c r="AG3" s="10">
        <v>2021</v>
      </c>
      <c r="AH3" s="10">
        <v>2022</v>
      </c>
      <c r="AI3" s="10">
        <v>2023</v>
      </c>
      <c r="AJ3" s="12"/>
      <c r="AK3" s="10" t="s">
        <v>18</v>
      </c>
      <c r="AL3" s="10">
        <v>2014</v>
      </c>
      <c r="AM3" s="10">
        <v>2015</v>
      </c>
      <c r="AN3" s="10">
        <v>2016</v>
      </c>
      <c r="AO3" s="10">
        <v>2017</v>
      </c>
      <c r="AP3" s="10">
        <v>2018</v>
      </c>
      <c r="AQ3" s="10">
        <v>2019</v>
      </c>
      <c r="AR3" s="10">
        <v>2020</v>
      </c>
      <c r="AS3" s="10">
        <v>2021</v>
      </c>
      <c r="AT3" s="10">
        <v>2022</v>
      </c>
      <c r="AU3" s="10">
        <v>2023</v>
      </c>
      <c r="AV3" s="12"/>
      <c r="AW3" s="10" t="s">
        <v>18</v>
      </c>
      <c r="AX3" s="10">
        <v>2014</v>
      </c>
      <c r="AY3" s="10">
        <v>2015</v>
      </c>
      <c r="AZ3" s="10">
        <v>2016</v>
      </c>
      <c r="BA3" s="10">
        <v>2017</v>
      </c>
      <c r="BB3" s="10">
        <v>2018</v>
      </c>
      <c r="BC3" s="10">
        <v>2019</v>
      </c>
      <c r="BD3" s="10">
        <v>2020</v>
      </c>
      <c r="BE3" s="10">
        <v>2021</v>
      </c>
      <c r="BF3" s="10">
        <v>2022</v>
      </c>
      <c r="BG3" s="10">
        <v>2023</v>
      </c>
      <c r="BH3" s="12"/>
      <c r="BI3" s="10" t="s">
        <v>18</v>
      </c>
      <c r="BJ3" s="10">
        <v>2014</v>
      </c>
      <c r="BK3" s="10">
        <v>2015</v>
      </c>
      <c r="BL3" s="10">
        <v>2016</v>
      </c>
      <c r="BM3" s="10">
        <v>2017</v>
      </c>
      <c r="BN3" s="10">
        <v>2018</v>
      </c>
      <c r="BO3" s="10">
        <v>2019</v>
      </c>
      <c r="BP3" s="10">
        <v>2020</v>
      </c>
      <c r="BQ3" s="10">
        <v>2021</v>
      </c>
      <c r="BR3" s="10">
        <v>2022</v>
      </c>
      <c r="BS3" s="10">
        <v>2023</v>
      </c>
      <c r="BT3" s="12"/>
      <c r="BU3" s="10" t="s">
        <v>118</v>
      </c>
      <c r="BV3" s="10">
        <v>2014</v>
      </c>
      <c r="BW3" s="10">
        <v>2015</v>
      </c>
      <c r="BX3" s="10">
        <v>2016</v>
      </c>
      <c r="BY3" s="10">
        <v>2017</v>
      </c>
      <c r="BZ3" s="10">
        <v>2018</v>
      </c>
      <c r="CA3" s="10">
        <v>2019</v>
      </c>
      <c r="CB3" s="10">
        <v>2020</v>
      </c>
      <c r="CC3" s="10">
        <v>2021</v>
      </c>
      <c r="CD3" s="10">
        <v>2022</v>
      </c>
      <c r="CE3" s="10">
        <v>2023</v>
      </c>
    </row>
    <row r="4" spans="1:83" s="19" customFormat="1" ht="15" customHeight="1" x14ac:dyDescent="0.25">
      <c r="A4" s="55" t="s">
        <v>221</v>
      </c>
      <c r="B4" s="39">
        <v>89</v>
      </c>
      <c r="C4" s="39">
        <v>97</v>
      </c>
      <c r="D4" s="39">
        <v>88</v>
      </c>
      <c r="E4" s="39">
        <v>119</v>
      </c>
      <c r="F4" s="39">
        <v>90</v>
      </c>
      <c r="G4" s="39">
        <v>90</v>
      </c>
      <c r="H4" s="39">
        <v>100</v>
      </c>
      <c r="I4" s="39">
        <v>125</v>
      </c>
      <c r="J4" s="39">
        <v>155</v>
      </c>
      <c r="K4" s="39">
        <v>123</v>
      </c>
      <c r="M4" s="45" t="s">
        <v>221</v>
      </c>
      <c r="N4" s="59">
        <v>60</v>
      </c>
      <c r="O4" s="59">
        <v>60</v>
      </c>
      <c r="P4" s="59">
        <v>46</v>
      </c>
      <c r="Q4" s="59">
        <v>63</v>
      </c>
      <c r="R4" s="59">
        <v>39</v>
      </c>
      <c r="S4" s="59">
        <v>48</v>
      </c>
      <c r="T4" s="59">
        <v>46</v>
      </c>
      <c r="U4" s="59">
        <v>51</v>
      </c>
      <c r="V4" s="59">
        <v>74</v>
      </c>
      <c r="W4" s="59">
        <v>42</v>
      </c>
      <c r="X4" s="62"/>
      <c r="Y4" s="55" t="s">
        <v>221</v>
      </c>
      <c r="Z4" s="45">
        <v>51</v>
      </c>
      <c r="AA4" s="45">
        <v>53</v>
      </c>
      <c r="AB4" s="45">
        <v>43</v>
      </c>
      <c r="AC4" s="45">
        <v>57</v>
      </c>
      <c r="AD4" s="45">
        <v>36</v>
      </c>
      <c r="AE4" s="45">
        <v>37</v>
      </c>
      <c r="AF4" s="45">
        <v>43</v>
      </c>
      <c r="AG4" s="45">
        <v>41</v>
      </c>
      <c r="AH4" s="45">
        <v>58</v>
      </c>
      <c r="AI4" s="45">
        <v>31</v>
      </c>
      <c r="AJ4" s="63"/>
      <c r="AK4" s="55" t="s">
        <v>221</v>
      </c>
      <c r="AL4" s="45">
        <v>9</v>
      </c>
      <c r="AM4" s="45">
        <v>7</v>
      </c>
      <c r="AN4" s="45">
        <v>3</v>
      </c>
      <c r="AO4" s="45">
        <v>6</v>
      </c>
      <c r="AP4" s="45">
        <v>3</v>
      </c>
      <c r="AQ4" s="45">
        <v>11</v>
      </c>
      <c r="AR4" s="45">
        <v>3</v>
      </c>
      <c r="AS4" s="45">
        <v>10</v>
      </c>
      <c r="AT4" s="45">
        <v>16</v>
      </c>
      <c r="AU4" s="45">
        <v>11</v>
      </c>
      <c r="AV4" s="63"/>
      <c r="AW4" s="55" t="s">
        <v>221</v>
      </c>
      <c r="AX4" s="45">
        <v>56</v>
      </c>
      <c r="AY4" s="45">
        <v>62</v>
      </c>
      <c r="AZ4" s="45">
        <v>46</v>
      </c>
      <c r="BA4" s="45">
        <v>57</v>
      </c>
      <c r="BB4" s="45">
        <v>46</v>
      </c>
      <c r="BC4" s="45">
        <v>43</v>
      </c>
      <c r="BD4" s="45">
        <v>40</v>
      </c>
      <c r="BE4" s="45">
        <v>44</v>
      </c>
      <c r="BF4" s="45">
        <v>65</v>
      </c>
      <c r="BG4" s="45">
        <v>32</v>
      </c>
      <c r="BH4" s="63"/>
      <c r="BI4" s="55" t="s">
        <v>232</v>
      </c>
      <c r="BJ4" s="60">
        <v>1.8907595606044736</v>
      </c>
      <c r="BK4" s="60">
        <v>2.0308232915751399</v>
      </c>
      <c r="BL4" s="60">
        <v>1.8109790605546123</v>
      </c>
      <c r="BM4" s="60">
        <v>2.4140947428725372</v>
      </c>
      <c r="BN4" s="60">
        <v>1.7962365252323333</v>
      </c>
      <c r="BO4" s="60">
        <v>1.7665084136832956</v>
      </c>
      <c r="BP4" s="60">
        <v>1.9384623496334754</v>
      </c>
      <c r="BQ4" s="60">
        <v>2.3970215568942654</v>
      </c>
      <c r="BR4" s="60">
        <v>2.9139040975883401</v>
      </c>
      <c r="BS4" s="60">
        <v>2.2286593635492435</v>
      </c>
      <c r="BT4" s="63"/>
      <c r="BU4" s="55" t="s">
        <v>221</v>
      </c>
      <c r="BV4" s="58">
        <f>IFERROR(N4/B4,"-")</f>
        <v>0.6741573033707865</v>
      </c>
      <c r="BW4" s="58">
        <f t="shared" ref="BW4" si="0">IFERROR(O4/C4,"-")</f>
        <v>0.61855670103092786</v>
      </c>
      <c r="BX4" s="58">
        <f t="shared" ref="BX4" si="1">IFERROR(P4/D4,"-")</f>
        <v>0.52272727272727271</v>
      </c>
      <c r="BY4" s="58">
        <f t="shared" ref="BY4" si="2">IFERROR(Q4/E4,"-")</f>
        <v>0.52941176470588236</v>
      </c>
      <c r="BZ4" s="58">
        <f t="shared" ref="BZ4" si="3">IFERROR(R4/F4,"-")</f>
        <v>0.43333333333333335</v>
      </c>
      <c r="CA4" s="58">
        <f t="shared" ref="CA4" si="4">IFERROR(S4/G4,"-")</f>
        <v>0.53333333333333333</v>
      </c>
      <c r="CB4" s="58">
        <f t="shared" ref="CB4" si="5">IFERROR(T4/H4,"-")</f>
        <v>0.46</v>
      </c>
      <c r="CC4" s="58">
        <f t="shared" ref="CC4" si="6">IFERROR(U4/I4,"-")</f>
        <v>0.40799999999999997</v>
      </c>
      <c r="CD4" s="58">
        <f t="shared" ref="CD4:CE4" si="7">IFERROR(V4/J4,"-")</f>
        <v>0.47741935483870968</v>
      </c>
      <c r="CE4" s="58">
        <f t="shared" si="7"/>
        <v>0.34146341463414637</v>
      </c>
    </row>
    <row r="5" spans="1:83" x14ac:dyDescent="0.25">
      <c r="A5" s="45" t="s">
        <v>222</v>
      </c>
      <c r="B5" s="39">
        <v>92</v>
      </c>
      <c r="C5" s="39">
        <v>129</v>
      </c>
      <c r="D5" s="39">
        <v>119</v>
      </c>
      <c r="E5" s="39">
        <v>115</v>
      </c>
      <c r="F5" s="39">
        <v>88</v>
      </c>
      <c r="G5" s="39">
        <v>101</v>
      </c>
      <c r="H5" s="39">
        <v>99</v>
      </c>
      <c r="I5" s="39">
        <v>67</v>
      </c>
      <c r="J5" s="39">
        <v>128</v>
      </c>
      <c r="K5" s="39">
        <v>67</v>
      </c>
      <c r="M5" s="45" t="s">
        <v>222</v>
      </c>
      <c r="N5" s="59">
        <v>65</v>
      </c>
      <c r="O5" s="59">
        <v>64</v>
      </c>
      <c r="P5" s="59">
        <v>60</v>
      </c>
      <c r="Q5" s="59">
        <v>79</v>
      </c>
      <c r="R5" s="59">
        <v>47</v>
      </c>
      <c r="S5" s="59">
        <v>64</v>
      </c>
      <c r="T5" s="59">
        <v>52</v>
      </c>
      <c r="U5" s="59">
        <v>42</v>
      </c>
      <c r="V5" s="59">
        <v>91</v>
      </c>
      <c r="W5" s="59">
        <v>39</v>
      </c>
      <c r="Y5" s="45" t="s">
        <v>222</v>
      </c>
      <c r="Z5" s="57">
        <v>64</v>
      </c>
      <c r="AA5" s="57">
        <v>63</v>
      </c>
      <c r="AB5" s="57">
        <v>58</v>
      </c>
      <c r="AC5" s="57">
        <v>76</v>
      </c>
      <c r="AD5" s="57">
        <v>46</v>
      </c>
      <c r="AE5" s="57">
        <v>64</v>
      </c>
      <c r="AF5" s="57">
        <v>49</v>
      </c>
      <c r="AG5" s="57">
        <v>42</v>
      </c>
      <c r="AH5" s="57">
        <v>82</v>
      </c>
      <c r="AI5" s="57">
        <v>38</v>
      </c>
      <c r="AK5" s="45" t="s">
        <v>222</v>
      </c>
      <c r="AL5" s="57">
        <v>1</v>
      </c>
      <c r="AM5" s="57">
        <v>1</v>
      </c>
      <c r="AN5" s="57">
        <v>2</v>
      </c>
      <c r="AO5" s="57">
        <v>3</v>
      </c>
      <c r="AP5" s="57">
        <v>1</v>
      </c>
      <c r="AQ5" s="57">
        <v>0</v>
      </c>
      <c r="AR5" s="57">
        <v>3</v>
      </c>
      <c r="AS5" s="57">
        <v>0</v>
      </c>
      <c r="AT5" s="57">
        <v>9</v>
      </c>
      <c r="AU5" s="57">
        <v>1</v>
      </c>
      <c r="AW5" s="45" t="s">
        <v>222</v>
      </c>
      <c r="AX5" s="57">
        <v>54</v>
      </c>
      <c r="AY5" s="57">
        <v>68</v>
      </c>
      <c r="AZ5" s="57">
        <v>66</v>
      </c>
      <c r="BA5" s="57">
        <v>73</v>
      </c>
      <c r="BB5" s="57">
        <v>49</v>
      </c>
      <c r="BC5" s="57">
        <v>51</v>
      </c>
      <c r="BD5" s="57">
        <v>49</v>
      </c>
      <c r="BE5" s="57">
        <v>37</v>
      </c>
      <c r="BF5" s="57">
        <v>63</v>
      </c>
      <c r="BG5" s="57">
        <v>30</v>
      </c>
      <c r="BI5" s="45" t="s">
        <v>255</v>
      </c>
      <c r="BJ5" s="60">
        <v>1.9544930289394558</v>
      </c>
      <c r="BK5" s="60">
        <v>2.7007856145690008</v>
      </c>
      <c r="BL5" s="60">
        <v>2.4489375932499873</v>
      </c>
      <c r="BM5" s="60">
        <v>2.3329487010953094</v>
      </c>
      <c r="BN5" s="60">
        <v>1.7563201580049481</v>
      </c>
      <c r="BO5" s="60">
        <v>1.9824149975779206</v>
      </c>
      <c r="BP5" s="60">
        <v>1.919077726137141</v>
      </c>
      <c r="BQ5" s="60">
        <v>1.2848035544953262</v>
      </c>
      <c r="BR5" s="60">
        <v>2.4063208031697259</v>
      </c>
      <c r="BS5" s="60">
        <v>1.2139851817707261</v>
      </c>
      <c r="BU5" s="45" t="s">
        <v>222</v>
      </c>
      <c r="BV5" s="58">
        <f>IFERROR(N5/B5,"-")</f>
        <v>0.70652173913043481</v>
      </c>
      <c r="BW5" s="58">
        <f t="shared" ref="BW5:CE16" si="8">IFERROR(O5/C5,"-")</f>
        <v>0.49612403100775193</v>
      </c>
      <c r="BX5" s="58">
        <f t="shared" si="8"/>
        <v>0.50420168067226889</v>
      </c>
      <c r="BY5" s="58">
        <f t="shared" si="8"/>
        <v>0.68695652173913047</v>
      </c>
      <c r="BZ5" s="58">
        <f t="shared" si="8"/>
        <v>0.53409090909090906</v>
      </c>
      <c r="CA5" s="58">
        <f t="shared" si="8"/>
        <v>0.63366336633663367</v>
      </c>
      <c r="CB5" s="58">
        <f t="shared" si="8"/>
        <v>0.5252525252525253</v>
      </c>
      <c r="CC5" s="58">
        <f t="shared" si="8"/>
        <v>0.62686567164179108</v>
      </c>
      <c r="CD5" s="58">
        <f t="shared" si="8"/>
        <v>0.7109375</v>
      </c>
      <c r="CE5" s="58">
        <f t="shared" si="8"/>
        <v>0.58208955223880599</v>
      </c>
    </row>
    <row r="6" spans="1:83" x14ac:dyDescent="0.25">
      <c r="A6" s="45" t="s">
        <v>206</v>
      </c>
      <c r="B6" s="39">
        <v>16</v>
      </c>
      <c r="C6" s="39">
        <v>18</v>
      </c>
      <c r="D6" s="39">
        <v>19</v>
      </c>
      <c r="E6" s="39">
        <v>11</v>
      </c>
      <c r="F6" s="39">
        <v>21</v>
      </c>
      <c r="G6" s="39">
        <v>24</v>
      </c>
      <c r="H6" s="39">
        <v>21</v>
      </c>
      <c r="I6" s="39">
        <v>14</v>
      </c>
      <c r="J6" s="39">
        <v>12</v>
      </c>
      <c r="K6" s="39">
        <v>8</v>
      </c>
      <c r="M6" s="45" t="s">
        <v>206</v>
      </c>
      <c r="N6" s="59">
        <v>9</v>
      </c>
      <c r="O6" s="59">
        <v>12</v>
      </c>
      <c r="P6" s="59">
        <v>16</v>
      </c>
      <c r="Q6" s="59">
        <v>12</v>
      </c>
      <c r="R6" s="59">
        <v>9</v>
      </c>
      <c r="S6" s="59">
        <v>10</v>
      </c>
      <c r="T6" s="59">
        <v>15</v>
      </c>
      <c r="U6" s="59">
        <v>8</v>
      </c>
      <c r="V6" s="59">
        <v>12</v>
      </c>
      <c r="W6" s="59">
        <v>7</v>
      </c>
      <c r="Y6" s="45" t="s">
        <v>206</v>
      </c>
      <c r="Z6" s="39">
        <v>9</v>
      </c>
      <c r="AA6" s="39">
        <v>12</v>
      </c>
      <c r="AB6" s="39">
        <v>16</v>
      </c>
      <c r="AC6" s="39">
        <v>12</v>
      </c>
      <c r="AD6" s="39">
        <v>9</v>
      </c>
      <c r="AE6" s="39">
        <v>10</v>
      </c>
      <c r="AF6" s="39">
        <v>15</v>
      </c>
      <c r="AG6" s="39">
        <v>8</v>
      </c>
      <c r="AH6" s="39">
        <v>11</v>
      </c>
      <c r="AI6" s="39">
        <v>7</v>
      </c>
      <c r="AK6" s="45" t="s">
        <v>206</v>
      </c>
      <c r="AL6" s="39">
        <v>0</v>
      </c>
      <c r="AM6" s="39">
        <v>0</v>
      </c>
      <c r="AN6" s="39">
        <v>0</v>
      </c>
      <c r="AO6" s="39">
        <v>0</v>
      </c>
      <c r="AP6" s="39">
        <v>0</v>
      </c>
      <c r="AQ6" s="39">
        <v>0</v>
      </c>
      <c r="AR6" s="39">
        <v>0</v>
      </c>
      <c r="AS6" s="39">
        <v>0</v>
      </c>
      <c r="AT6" s="39">
        <v>1</v>
      </c>
      <c r="AU6" s="39">
        <v>0</v>
      </c>
      <c r="AW6" s="45" t="s">
        <v>206</v>
      </c>
      <c r="AX6" s="39">
        <v>10</v>
      </c>
      <c r="AY6" s="39">
        <v>15</v>
      </c>
      <c r="AZ6" s="39">
        <v>20</v>
      </c>
      <c r="BA6" s="39">
        <v>13</v>
      </c>
      <c r="BB6" s="39">
        <v>8</v>
      </c>
      <c r="BC6" s="39">
        <v>10</v>
      </c>
      <c r="BD6" s="39">
        <v>18</v>
      </c>
      <c r="BE6" s="39">
        <v>10</v>
      </c>
      <c r="BF6" s="39">
        <v>9</v>
      </c>
      <c r="BG6" s="39">
        <v>8</v>
      </c>
      <c r="BI6" s="45" t="s">
        <v>206</v>
      </c>
      <c r="BJ6" s="47">
        <v>3.399118311199054E-3</v>
      </c>
      <c r="BK6" s="47">
        <v>3.768538066840466E-3</v>
      </c>
      <c r="BL6" s="47">
        <v>3.9100684261974585E-3</v>
      </c>
      <c r="BM6" s="47">
        <v>2.2315161488737742E-3</v>
      </c>
      <c r="BN6" s="47">
        <v>4.1912185588754442E-3</v>
      </c>
      <c r="BO6" s="47">
        <v>4.7106891031554543E-3</v>
      </c>
      <c r="BP6" s="47">
        <v>4.0707709342302986E-3</v>
      </c>
      <c r="BQ6" s="47">
        <v>2.684664143721577E-3</v>
      </c>
      <c r="BR6" s="47">
        <v>2.255925752971618E-3</v>
      </c>
      <c r="BS6" s="47">
        <v>1.4495345453978817E-3</v>
      </c>
      <c r="BU6" s="45" t="s">
        <v>206</v>
      </c>
      <c r="BV6" s="50">
        <f t="shared" ref="BV6:BV16" si="9">IFERROR(N6/B6,"-")</f>
        <v>0.5625</v>
      </c>
      <c r="BW6" s="50">
        <f t="shared" si="8"/>
        <v>0.66666666666666663</v>
      </c>
      <c r="BX6" s="50">
        <f t="shared" si="8"/>
        <v>0.84210526315789469</v>
      </c>
      <c r="BY6" s="50">
        <f t="shared" si="8"/>
        <v>1.0909090909090908</v>
      </c>
      <c r="BZ6" s="50">
        <f t="shared" si="8"/>
        <v>0.42857142857142855</v>
      </c>
      <c r="CA6" s="50">
        <f t="shared" si="8"/>
        <v>0.41666666666666669</v>
      </c>
      <c r="CB6" s="50">
        <f t="shared" si="8"/>
        <v>0.7142857142857143</v>
      </c>
      <c r="CC6" s="50">
        <f t="shared" si="8"/>
        <v>0.5714285714285714</v>
      </c>
      <c r="CD6" s="50">
        <f t="shared" si="8"/>
        <v>1</v>
      </c>
      <c r="CE6" s="50">
        <f t="shared" si="8"/>
        <v>0.875</v>
      </c>
    </row>
    <row r="7" spans="1:83" x14ac:dyDescent="0.25">
      <c r="A7" s="45" t="s">
        <v>57</v>
      </c>
      <c r="B7" s="39">
        <v>21516</v>
      </c>
      <c r="C7" s="39">
        <v>22294</v>
      </c>
      <c r="D7" s="39">
        <v>20955</v>
      </c>
      <c r="E7" s="39">
        <v>20634</v>
      </c>
      <c r="F7" s="39">
        <v>22528</v>
      </c>
      <c r="G7" s="39">
        <v>29375</v>
      </c>
      <c r="H7" s="39">
        <v>28035</v>
      </c>
      <c r="I7" s="39">
        <v>27760</v>
      </c>
      <c r="J7" s="39">
        <v>28431</v>
      </c>
      <c r="K7" s="39">
        <v>29223</v>
      </c>
      <c r="M7" s="45" t="s">
        <v>57</v>
      </c>
      <c r="N7" s="59">
        <v>15251</v>
      </c>
      <c r="O7" s="59">
        <v>15314</v>
      </c>
      <c r="P7" s="59">
        <v>15090</v>
      </c>
      <c r="Q7" s="59">
        <v>14573</v>
      </c>
      <c r="R7" s="59">
        <v>15172</v>
      </c>
      <c r="S7" s="59">
        <v>16475</v>
      </c>
      <c r="T7" s="59">
        <v>15234</v>
      </c>
      <c r="U7" s="59">
        <v>14731</v>
      </c>
      <c r="V7" s="59">
        <v>14535</v>
      </c>
      <c r="W7" s="59">
        <v>14059</v>
      </c>
      <c r="Y7" s="45" t="s">
        <v>57</v>
      </c>
      <c r="Z7" s="39">
        <v>10118</v>
      </c>
      <c r="AA7" s="39">
        <v>10503</v>
      </c>
      <c r="AB7" s="39">
        <v>10228</v>
      </c>
      <c r="AC7" s="39">
        <v>9925</v>
      </c>
      <c r="AD7" s="39">
        <v>9979</v>
      </c>
      <c r="AE7" s="39">
        <v>10041</v>
      </c>
      <c r="AF7" s="39">
        <v>9356</v>
      </c>
      <c r="AG7" s="39">
        <v>9066</v>
      </c>
      <c r="AH7" s="39">
        <v>8887</v>
      </c>
      <c r="AI7" s="39">
        <v>8705</v>
      </c>
      <c r="AK7" s="45" t="s">
        <v>57</v>
      </c>
      <c r="AL7" s="39">
        <v>5133</v>
      </c>
      <c r="AM7" s="39">
        <v>4811</v>
      </c>
      <c r="AN7" s="39">
        <v>4862</v>
      </c>
      <c r="AO7" s="39">
        <v>4648</v>
      </c>
      <c r="AP7" s="39">
        <v>5193</v>
      </c>
      <c r="AQ7" s="39">
        <v>6434</v>
      </c>
      <c r="AR7" s="39">
        <v>5878</v>
      </c>
      <c r="AS7" s="39">
        <v>5665</v>
      </c>
      <c r="AT7" s="39">
        <v>5648</v>
      </c>
      <c r="AU7" s="39">
        <v>5354</v>
      </c>
      <c r="AW7" s="45" t="s">
        <v>57</v>
      </c>
      <c r="AX7" s="39">
        <v>9396</v>
      </c>
      <c r="AY7" s="39">
        <v>9802</v>
      </c>
      <c r="AZ7" s="39">
        <v>9478</v>
      </c>
      <c r="BA7" s="39">
        <v>9187</v>
      </c>
      <c r="BB7" s="39">
        <v>9241</v>
      </c>
      <c r="BC7" s="39">
        <v>9276</v>
      </c>
      <c r="BD7" s="39">
        <v>8615</v>
      </c>
      <c r="BE7" s="39">
        <v>8355</v>
      </c>
      <c r="BF7" s="39">
        <v>8167</v>
      </c>
      <c r="BG7" s="39">
        <v>8022</v>
      </c>
      <c r="BI7" s="45" t="s">
        <v>57</v>
      </c>
      <c r="BJ7" s="47">
        <v>4.5709643489849281</v>
      </c>
      <c r="BK7" s="47">
        <v>4.6675437590078523</v>
      </c>
      <c r="BL7" s="47">
        <v>4.31239388794567</v>
      </c>
      <c r="BM7" s="47">
        <v>4.1859185650783139</v>
      </c>
      <c r="BN7" s="47">
        <v>4.4961796044926672</v>
      </c>
      <c r="BO7" s="47">
        <v>5.7656871835496455</v>
      </c>
      <c r="BP7" s="47">
        <v>5.4344791971974482</v>
      </c>
      <c r="BQ7" s="47">
        <v>5.3233054735507848</v>
      </c>
      <c r="BR7" s="47">
        <v>5.3448520902280059</v>
      </c>
      <c r="BS7" s="47">
        <v>5.2949685025202875</v>
      </c>
      <c r="BU7" s="45" t="s">
        <v>57</v>
      </c>
      <c r="BV7" s="50">
        <f t="shared" si="9"/>
        <v>0.70882134225692506</v>
      </c>
      <c r="BW7" s="50">
        <f t="shared" si="8"/>
        <v>0.6869112765766574</v>
      </c>
      <c r="BX7" s="50">
        <f t="shared" si="8"/>
        <v>0.72011453113815316</v>
      </c>
      <c r="BY7" s="50">
        <f t="shared" si="8"/>
        <v>0.70626151012891347</v>
      </c>
      <c r="BZ7" s="50">
        <f t="shared" si="8"/>
        <v>0.67347301136363635</v>
      </c>
      <c r="CA7" s="50">
        <f t="shared" si="8"/>
        <v>0.56085106382978722</v>
      </c>
      <c r="CB7" s="50">
        <f t="shared" si="8"/>
        <v>0.54339218833600855</v>
      </c>
      <c r="CC7" s="50">
        <f t="shared" si="8"/>
        <v>0.53065561959654184</v>
      </c>
      <c r="CD7" s="50">
        <f t="shared" si="8"/>
        <v>0.51123773345995571</v>
      </c>
      <c r="CE7" s="50">
        <f t="shared" si="8"/>
        <v>0.48109365910413032</v>
      </c>
    </row>
    <row r="8" spans="1:83" x14ac:dyDescent="0.25">
      <c r="A8" s="45" t="s">
        <v>129</v>
      </c>
      <c r="B8" s="39">
        <v>6639</v>
      </c>
      <c r="C8" s="39">
        <v>6904</v>
      </c>
      <c r="D8" s="39">
        <v>6798</v>
      </c>
      <c r="E8" s="39">
        <v>6847</v>
      </c>
      <c r="F8" s="39">
        <v>7333</v>
      </c>
      <c r="G8" s="39">
        <v>8966</v>
      </c>
      <c r="H8" s="39">
        <v>10074</v>
      </c>
      <c r="I8" s="39">
        <v>10623</v>
      </c>
      <c r="J8" s="39">
        <v>11023</v>
      </c>
      <c r="K8" s="39">
        <v>11833</v>
      </c>
      <c r="M8" s="45" t="s">
        <v>129</v>
      </c>
      <c r="N8" s="59">
        <v>4208</v>
      </c>
      <c r="O8" s="59">
        <v>4351</v>
      </c>
      <c r="P8" s="59">
        <v>4310</v>
      </c>
      <c r="Q8" s="59">
        <v>4354</v>
      </c>
      <c r="R8" s="59">
        <v>4544</v>
      </c>
      <c r="S8" s="59">
        <v>4923</v>
      </c>
      <c r="T8" s="59">
        <v>5407</v>
      </c>
      <c r="U8" s="59">
        <v>5572</v>
      </c>
      <c r="V8" s="59">
        <v>5780</v>
      </c>
      <c r="W8" s="59">
        <v>6121</v>
      </c>
      <c r="Y8" s="45" t="s">
        <v>129</v>
      </c>
      <c r="Z8" s="39">
        <v>3407</v>
      </c>
      <c r="AA8" s="39">
        <v>3570</v>
      </c>
      <c r="AB8" s="39">
        <v>3526</v>
      </c>
      <c r="AC8" s="39">
        <v>3544</v>
      </c>
      <c r="AD8" s="39">
        <v>3729</v>
      </c>
      <c r="AE8" s="39">
        <v>3979</v>
      </c>
      <c r="AF8" s="39">
        <v>4298</v>
      </c>
      <c r="AG8" s="39">
        <v>4432</v>
      </c>
      <c r="AH8" s="39">
        <v>4633</v>
      </c>
      <c r="AI8" s="39">
        <v>4920</v>
      </c>
      <c r="AK8" s="45" t="s">
        <v>129</v>
      </c>
      <c r="AL8" s="39">
        <v>801</v>
      </c>
      <c r="AM8" s="39">
        <v>781</v>
      </c>
      <c r="AN8" s="39">
        <v>784</v>
      </c>
      <c r="AO8" s="39">
        <v>810</v>
      </c>
      <c r="AP8" s="39">
        <v>815</v>
      </c>
      <c r="AQ8" s="39">
        <v>944</v>
      </c>
      <c r="AR8" s="39">
        <v>1109</v>
      </c>
      <c r="AS8" s="39">
        <v>1140</v>
      </c>
      <c r="AT8" s="39">
        <v>1147</v>
      </c>
      <c r="AU8" s="39">
        <v>1201</v>
      </c>
      <c r="AW8" s="45" t="s">
        <v>129</v>
      </c>
      <c r="AX8" s="39">
        <v>3134</v>
      </c>
      <c r="AY8" s="39">
        <v>3349</v>
      </c>
      <c r="AZ8" s="39">
        <v>3294</v>
      </c>
      <c r="BA8" s="39">
        <v>3252</v>
      </c>
      <c r="BB8" s="39">
        <v>3418</v>
      </c>
      <c r="BC8" s="39">
        <v>3685</v>
      </c>
      <c r="BD8" s="39">
        <v>3940</v>
      </c>
      <c r="BE8" s="39">
        <v>4043</v>
      </c>
      <c r="BF8" s="39">
        <v>4231</v>
      </c>
      <c r="BG8" s="39">
        <v>4475</v>
      </c>
      <c r="BI8" s="45" t="s">
        <v>129</v>
      </c>
      <c r="BJ8" s="47">
        <v>1.4104216542531574</v>
      </c>
      <c r="BK8" s="47">
        <v>1.4454437118592542</v>
      </c>
      <c r="BL8" s="47">
        <v>1.3989813242784379</v>
      </c>
      <c r="BM8" s="47">
        <v>1.3890173701217028</v>
      </c>
      <c r="BN8" s="47">
        <v>1.4635336043920777</v>
      </c>
      <c r="BO8" s="47">
        <v>1.7598349374538254</v>
      </c>
      <c r="BP8" s="47">
        <v>1.9528069710207632</v>
      </c>
      <c r="BQ8" s="47">
        <v>2.0370847999110224</v>
      </c>
      <c r="BR8" s="47">
        <v>2.0722557979171787</v>
      </c>
      <c r="BS8" s="47">
        <v>2.1440427844616421</v>
      </c>
      <c r="BU8" s="45" t="s">
        <v>129</v>
      </c>
      <c r="BV8" s="50">
        <f t="shared" si="9"/>
        <v>0.63383039614399761</v>
      </c>
      <c r="BW8" s="50">
        <f t="shared" si="8"/>
        <v>0.63021436848203938</v>
      </c>
      <c r="BX8" s="50">
        <f t="shared" si="8"/>
        <v>0.63401000294204179</v>
      </c>
      <c r="BY8" s="50">
        <f t="shared" si="8"/>
        <v>0.6358989338396378</v>
      </c>
      <c r="BZ8" s="50">
        <f t="shared" si="8"/>
        <v>0.6196645302059185</v>
      </c>
      <c r="CA8" s="50">
        <f t="shared" si="8"/>
        <v>0.5490742806156591</v>
      </c>
      <c r="CB8" s="50">
        <f t="shared" si="8"/>
        <v>0.53672821123684733</v>
      </c>
      <c r="CC8" s="50">
        <f t="shared" si="8"/>
        <v>0.52452226301421445</v>
      </c>
      <c r="CD8" s="50">
        <f t="shared" si="8"/>
        <v>0.52435816021046899</v>
      </c>
      <c r="CE8" s="50">
        <f t="shared" si="8"/>
        <v>0.51728217696273138</v>
      </c>
    </row>
    <row r="9" spans="1:83" x14ac:dyDescent="0.25">
      <c r="A9" s="45" t="s">
        <v>130</v>
      </c>
      <c r="B9" s="39">
        <v>346</v>
      </c>
      <c r="C9" s="39">
        <v>331</v>
      </c>
      <c r="D9" s="39">
        <v>324</v>
      </c>
      <c r="E9" s="39">
        <v>360</v>
      </c>
      <c r="F9" s="39">
        <v>334</v>
      </c>
      <c r="G9" s="39">
        <v>342</v>
      </c>
      <c r="H9" s="39">
        <v>342</v>
      </c>
      <c r="I9" s="39">
        <v>361</v>
      </c>
      <c r="J9" s="39">
        <v>362</v>
      </c>
      <c r="K9" s="39">
        <v>384</v>
      </c>
      <c r="M9" s="45" t="s">
        <v>130</v>
      </c>
      <c r="N9" s="59">
        <v>271</v>
      </c>
      <c r="O9" s="59">
        <v>258</v>
      </c>
      <c r="P9" s="59">
        <v>263</v>
      </c>
      <c r="Q9" s="59">
        <v>304</v>
      </c>
      <c r="R9" s="59">
        <v>261</v>
      </c>
      <c r="S9" s="59">
        <v>262</v>
      </c>
      <c r="T9" s="59">
        <v>271</v>
      </c>
      <c r="U9" s="59">
        <v>257</v>
      </c>
      <c r="V9" s="59">
        <v>283</v>
      </c>
      <c r="W9" s="59">
        <v>275</v>
      </c>
      <c r="Y9" s="45" t="s">
        <v>130</v>
      </c>
      <c r="Z9" s="39">
        <v>262</v>
      </c>
      <c r="AA9" s="39">
        <v>248</v>
      </c>
      <c r="AB9" s="39">
        <v>256</v>
      </c>
      <c r="AC9" s="39">
        <v>296</v>
      </c>
      <c r="AD9" s="39">
        <v>251</v>
      </c>
      <c r="AE9" s="39">
        <v>253</v>
      </c>
      <c r="AF9" s="39">
        <v>254</v>
      </c>
      <c r="AG9" s="39">
        <v>249</v>
      </c>
      <c r="AH9" s="39">
        <v>274</v>
      </c>
      <c r="AI9" s="39">
        <v>269</v>
      </c>
      <c r="AK9" s="45" t="s">
        <v>130</v>
      </c>
      <c r="AL9" s="39">
        <v>9</v>
      </c>
      <c r="AM9" s="39">
        <v>10</v>
      </c>
      <c r="AN9" s="39">
        <v>7</v>
      </c>
      <c r="AO9" s="39">
        <v>8</v>
      </c>
      <c r="AP9" s="39">
        <v>10</v>
      </c>
      <c r="AQ9" s="39">
        <v>9</v>
      </c>
      <c r="AR9" s="39">
        <v>17</v>
      </c>
      <c r="AS9" s="39">
        <v>8</v>
      </c>
      <c r="AT9" s="39">
        <v>9</v>
      </c>
      <c r="AU9" s="39">
        <v>6</v>
      </c>
      <c r="AW9" s="45" t="s">
        <v>130</v>
      </c>
      <c r="AX9" s="39">
        <v>268</v>
      </c>
      <c r="AY9" s="39">
        <v>272</v>
      </c>
      <c r="AZ9" s="39">
        <v>278</v>
      </c>
      <c r="BA9" s="39">
        <v>302</v>
      </c>
      <c r="BB9" s="39">
        <v>270</v>
      </c>
      <c r="BC9" s="39">
        <v>270</v>
      </c>
      <c r="BD9" s="39">
        <v>262</v>
      </c>
      <c r="BE9" s="39">
        <v>256</v>
      </c>
      <c r="BF9" s="39">
        <v>287</v>
      </c>
      <c r="BG9" s="39">
        <v>286</v>
      </c>
      <c r="BI9" s="45" t="s">
        <v>130</v>
      </c>
      <c r="BJ9" s="47">
        <v>7.3505933479679542E-2</v>
      </c>
      <c r="BK9" s="47">
        <v>6.9299227784677467E-2</v>
      </c>
      <c r="BL9" s="47">
        <v>6.6676956320419825E-2</v>
      </c>
      <c r="BM9" s="47">
        <v>7.3031437599505339E-2</v>
      </c>
      <c r="BN9" s="47">
        <v>6.6660333269733252E-2</v>
      </c>
      <c r="BO9" s="47">
        <v>6.7127319719965231E-2</v>
      </c>
      <c r="BP9" s="47">
        <v>6.6295412357464861E-2</v>
      </c>
      <c r="BQ9" s="47">
        <v>6.9225982563106386E-2</v>
      </c>
      <c r="BR9" s="47">
        <v>6.8053760214643821E-2</v>
      </c>
      <c r="BS9" s="47">
        <v>6.9577658179098334E-2</v>
      </c>
      <c r="BU9" s="45" t="s">
        <v>130</v>
      </c>
      <c r="BV9" s="50">
        <f t="shared" si="9"/>
        <v>0.7832369942196532</v>
      </c>
      <c r="BW9" s="50">
        <f t="shared" si="8"/>
        <v>0.77945619335347427</v>
      </c>
      <c r="BX9" s="50">
        <f t="shared" si="8"/>
        <v>0.81172839506172845</v>
      </c>
      <c r="BY9" s="50">
        <f t="shared" si="8"/>
        <v>0.84444444444444444</v>
      </c>
      <c r="BZ9" s="50">
        <f t="shared" si="8"/>
        <v>0.78143712574850299</v>
      </c>
      <c r="CA9" s="50">
        <f t="shared" si="8"/>
        <v>0.76608187134502925</v>
      </c>
      <c r="CB9" s="50">
        <f t="shared" si="8"/>
        <v>0.79239766081871343</v>
      </c>
      <c r="CC9" s="50">
        <f>IFERROR(U9/I9,"-")</f>
        <v>0.7119113573407202</v>
      </c>
      <c r="CD9" s="50">
        <f t="shared" si="8"/>
        <v>0.78176795580110492</v>
      </c>
      <c r="CE9" s="50">
        <f t="shared" si="8"/>
        <v>0.71614583333333337</v>
      </c>
    </row>
    <row r="10" spans="1:83" x14ac:dyDescent="0.25">
      <c r="A10" s="45" t="s">
        <v>121</v>
      </c>
      <c r="B10" s="39">
        <v>245</v>
      </c>
      <c r="C10" s="39">
        <v>302</v>
      </c>
      <c r="D10" s="39">
        <v>243</v>
      </c>
      <c r="E10" s="39">
        <v>201</v>
      </c>
      <c r="F10" s="39">
        <v>180</v>
      </c>
      <c r="G10" s="39">
        <v>311</v>
      </c>
      <c r="H10" s="39">
        <v>277</v>
      </c>
      <c r="I10" s="39">
        <v>233</v>
      </c>
      <c r="J10" s="39">
        <v>319</v>
      </c>
      <c r="K10" s="39">
        <v>412</v>
      </c>
      <c r="M10" s="45" t="s">
        <v>121</v>
      </c>
      <c r="N10" s="59">
        <v>128</v>
      </c>
      <c r="O10" s="59">
        <v>122</v>
      </c>
      <c r="P10" s="59">
        <v>111</v>
      </c>
      <c r="Q10" s="59">
        <v>99</v>
      </c>
      <c r="R10" s="59">
        <v>102</v>
      </c>
      <c r="S10" s="59">
        <v>112</v>
      </c>
      <c r="T10" s="59">
        <v>118</v>
      </c>
      <c r="U10" s="59">
        <v>96</v>
      </c>
      <c r="V10" s="59">
        <v>158</v>
      </c>
      <c r="W10" s="59">
        <v>160</v>
      </c>
      <c r="Y10" s="45" t="s">
        <v>121</v>
      </c>
      <c r="Z10" s="39">
        <v>93</v>
      </c>
      <c r="AA10" s="39">
        <v>88</v>
      </c>
      <c r="AB10" s="39">
        <v>74</v>
      </c>
      <c r="AC10" s="39">
        <v>62</v>
      </c>
      <c r="AD10" s="39">
        <v>68</v>
      </c>
      <c r="AE10" s="39">
        <v>60</v>
      </c>
      <c r="AF10" s="39">
        <v>77</v>
      </c>
      <c r="AG10" s="39">
        <v>62</v>
      </c>
      <c r="AH10" s="39">
        <v>131</v>
      </c>
      <c r="AI10" s="39">
        <v>116</v>
      </c>
      <c r="AK10" s="45" t="s">
        <v>121</v>
      </c>
      <c r="AL10" s="39">
        <v>35</v>
      </c>
      <c r="AM10" s="39">
        <v>34</v>
      </c>
      <c r="AN10" s="39">
        <v>37</v>
      </c>
      <c r="AO10" s="39">
        <v>37</v>
      </c>
      <c r="AP10" s="39">
        <v>34</v>
      </c>
      <c r="AQ10" s="39">
        <v>52</v>
      </c>
      <c r="AR10" s="39">
        <v>41</v>
      </c>
      <c r="AS10" s="39">
        <v>34</v>
      </c>
      <c r="AT10" s="39">
        <v>27</v>
      </c>
      <c r="AU10" s="39">
        <v>44</v>
      </c>
      <c r="AW10" s="45" t="s">
        <v>121</v>
      </c>
      <c r="AX10" s="39">
        <v>72</v>
      </c>
      <c r="AY10" s="39">
        <v>81</v>
      </c>
      <c r="AZ10" s="39">
        <v>66</v>
      </c>
      <c r="BA10" s="39">
        <v>53</v>
      </c>
      <c r="BB10" s="39">
        <v>53</v>
      </c>
      <c r="BC10" s="39">
        <v>53</v>
      </c>
      <c r="BD10" s="39">
        <v>64</v>
      </c>
      <c r="BE10" s="39">
        <v>56</v>
      </c>
      <c r="BF10" s="39">
        <v>100</v>
      </c>
      <c r="BG10" s="39">
        <v>110</v>
      </c>
      <c r="BI10" s="45" t="s">
        <v>121</v>
      </c>
      <c r="BJ10" s="47">
        <v>5.2048999140235516E-2</v>
      </c>
      <c r="BK10" s="47">
        <v>6.3227694232545595E-2</v>
      </c>
      <c r="BL10" s="47">
        <v>5.0007717240314858E-2</v>
      </c>
      <c r="BM10" s="47">
        <v>4.0775885993057148E-2</v>
      </c>
      <c r="BN10" s="47">
        <v>3.5924730504646667E-2</v>
      </c>
      <c r="BO10" s="47">
        <v>6.1042679628389447E-2</v>
      </c>
      <c r="BP10" s="47">
        <v>5.3695407084847269E-2</v>
      </c>
      <c r="BQ10" s="47">
        <v>4.4680481820509106E-2</v>
      </c>
      <c r="BR10" s="47">
        <v>5.9970026266495523E-2</v>
      </c>
      <c r="BS10" s="47">
        <v>7.4651029087990914E-2</v>
      </c>
      <c r="BU10" s="45" t="s">
        <v>121</v>
      </c>
      <c r="BV10" s="50">
        <f t="shared" si="9"/>
        <v>0.52244897959183678</v>
      </c>
      <c r="BW10" s="50">
        <f t="shared" si="8"/>
        <v>0.40397350993377484</v>
      </c>
      <c r="BX10" s="50">
        <f t="shared" si="8"/>
        <v>0.4567901234567901</v>
      </c>
      <c r="BY10" s="50">
        <f t="shared" si="8"/>
        <v>0.4925373134328358</v>
      </c>
      <c r="BZ10" s="50">
        <f t="shared" si="8"/>
        <v>0.56666666666666665</v>
      </c>
      <c r="CA10" s="50">
        <f t="shared" si="8"/>
        <v>0.36012861736334406</v>
      </c>
      <c r="CB10" s="50">
        <f t="shared" si="8"/>
        <v>0.4259927797833935</v>
      </c>
      <c r="CC10" s="50">
        <f t="shared" si="8"/>
        <v>0.41201716738197425</v>
      </c>
      <c r="CD10" s="50">
        <f t="shared" si="8"/>
        <v>0.4952978056426332</v>
      </c>
      <c r="CE10" s="50">
        <f t="shared" si="8"/>
        <v>0.38834951456310679</v>
      </c>
    </row>
    <row r="11" spans="1:83" x14ac:dyDescent="0.25">
      <c r="A11" s="45" t="s">
        <v>101</v>
      </c>
      <c r="B11" s="39">
        <v>1247</v>
      </c>
      <c r="C11" s="39">
        <v>1305</v>
      </c>
      <c r="D11" s="39">
        <v>1254</v>
      </c>
      <c r="E11" s="39">
        <v>1280</v>
      </c>
      <c r="F11" s="39">
        <v>1440</v>
      </c>
      <c r="G11" s="39">
        <v>1560</v>
      </c>
      <c r="H11" s="39">
        <v>1601</v>
      </c>
      <c r="I11" s="39">
        <v>1748</v>
      </c>
      <c r="J11" s="39">
        <v>1609</v>
      </c>
      <c r="K11" s="39">
        <v>1538</v>
      </c>
      <c r="M11" s="45" t="s">
        <v>101</v>
      </c>
      <c r="N11" s="59">
        <v>1218</v>
      </c>
      <c r="O11" s="59">
        <v>1232</v>
      </c>
      <c r="P11" s="59">
        <v>1234</v>
      </c>
      <c r="Q11" s="59">
        <v>1223</v>
      </c>
      <c r="R11" s="59">
        <v>1396</v>
      </c>
      <c r="S11" s="59">
        <v>1513</v>
      </c>
      <c r="T11" s="59">
        <v>1535</v>
      </c>
      <c r="U11" s="59">
        <v>1657</v>
      </c>
      <c r="V11" s="59">
        <v>1559</v>
      </c>
      <c r="W11" s="59">
        <v>1459</v>
      </c>
      <c r="Y11" s="45" t="s">
        <v>101</v>
      </c>
      <c r="Z11" s="39">
        <v>936</v>
      </c>
      <c r="AA11" s="39">
        <v>976</v>
      </c>
      <c r="AB11" s="39">
        <v>987</v>
      </c>
      <c r="AC11" s="39">
        <v>933</v>
      </c>
      <c r="AD11" s="39">
        <v>1111</v>
      </c>
      <c r="AE11" s="39">
        <v>1142</v>
      </c>
      <c r="AF11" s="39">
        <v>1201</v>
      </c>
      <c r="AG11" s="39">
        <v>1212</v>
      </c>
      <c r="AH11" s="39">
        <v>1107</v>
      </c>
      <c r="AI11" s="39">
        <v>1038</v>
      </c>
      <c r="AK11" s="45" t="s">
        <v>101</v>
      </c>
      <c r="AL11" s="39">
        <v>282</v>
      </c>
      <c r="AM11" s="39">
        <v>256</v>
      </c>
      <c r="AN11" s="39">
        <v>247</v>
      </c>
      <c r="AO11" s="39">
        <v>290</v>
      </c>
      <c r="AP11" s="39">
        <v>285</v>
      </c>
      <c r="AQ11" s="39">
        <v>371</v>
      </c>
      <c r="AR11" s="39">
        <v>334</v>
      </c>
      <c r="AS11" s="39">
        <v>445</v>
      </c>
      <c r="AT11" s="39">
        <v>452</v>
      </c>
      <c r="AU11" s="39">
        <v>421</v>
      </c>
      <c r="AW11" s="45" t="s">
        <v>101</v>
      </c>
      <c r="AX11" s="39">
        <v>754</v>
      </c>
      <c r="AY11" s="39">
        <v>779</v>
      </c>
      <c r="AZ11" s="39">
        <v>778</v>
      </c>
      <c r="BA11" s="39">
        <v>765</v>
      </c>
      <c r="BB11" s="39">
        <v>882</v>
      </c>
      <c r="BC11" s="39">
        <v>888</v>
      </c>
      <c r="BD11" s="39">
        <v>917</v>
      </c>
      <c r="BE11" s="39">
        <v>886</v>
      </c>
      <c r="BF11" s="39">
        <v>831</v>
      </c>
      <c r="BG11" s="39">
        <v>751</v>
      </c>
      <c r="BI11" s="45" t="s">
        <v>101</v>
      </c>
      <c r="BJ11" s="47">
        <v>0.26491878337907626</v>
      </c>
      <c r="BK11" s="47">
        <v>0.27321900984593378</v>
      </c>
      <c r="BL11" s="47">
        <v>0.25806451612903225</v>
      </c>
      <c r="BM11" s="47">
        <v>0.25966733368713008</v>
      </c>
      <c r="BN11" s="47">
        <v>0.28739784403717333</v>
      </c>
      <c r="BO11" s="47">
        <v>0.30619479170510461</v>
      </c>
      <c r="BP11" s="47">
        <v>0.3103478221763194</v>
      </c>
      <c r="BQ11" s="47">
        <v>0.3351994945160941</v>
      </c>
      <c r="BR11" s="47">
        <v>0.30248204471094448</v>
      </c>
      <c r="BS11" s="47">
        <v>0.27867301635274278</v>
      </c>
      <c r="BU11" s="45" t="s">
        <v>101</v>
      </c>
      <c r="BV11" s="50">
        <f t="shared" si="9"/>
        <v>0.97674418604651159</v>
      </c>
      <c r="BW11" s="50">
        <f t="shared" si="8"/>
        <v>0.94406130268199229</v>
      </c>
      <c r="BX11" s="50">
        <f t="shared" si="8"/>
        <v>0.98405103668261562</v>
      </c>
      <c r="BY11" s="50">
        <f t="shared" si="8"/>
        <v>0.95546874999999998</v>
      </c>
      <c r="BZ11" s="50">
        <f t="shared" si="8"/>
        <v>0.96944444444444444</v>
      </c>
      <c r="CA11" s="50">
        <f t="shared" si="8"/>
        <v>0.96987179487179487</v>
      </c>
      <c r="CB11" s="50">
        <f t="shared" si="8"/>
        <v>0.95877576514678331</v>
      </c>
      <c r="CC11" s="50">
        <f t="shared" si="8"/>
        <v>0.94794050343249425</v>
      </c>
      <c r="CD11" s="50">
        <f t="shared" si="8"/>
        <v>0.96892479801118703</v>
      </c>
      <c r="CE11" s="50">
        <f t="shared" si="8"/>
        <v>0.94863459037711317</v>
      </c>
    </row>
    <row r="12" spans="1:83" x14ac:dyDescent="0.25">
      <c r="A12" s="45" t="s">
        <v>28</v>
      </c>
      <c r="B12" s="39">
        <v>370</v>
      </c>
      <c r="C12" s="39">
        <v>496</v>
      </c>
      <c r="D12" s="46">
        <v>539</v>
      </c>
      <c r="E12" s="39">
        <v>564</v>
      </c>
      <c r="F12" s="39">
        <v>1060</v>
      </c>
      <c r="G12" s="39">
        <v>1052</v>
      </c>
      <c r="H12" s="39">
        <v>1320</v>
      </c>
      <c r="I12" s="39">
        <v>1531</v>
      </c>
      <c r="J12" s="39">
        <v>2427</v>
      </c>
      <c r="K12" s="39">
        <v>3228</v>
      </c>
      <c r="M12" s="45" t="s">
        <v>28</v>
      </c>
      <c r="N12" s="59">
        <v>112</v>
      </c>
      <c r="O12" s="59">
        <v>124</v>
      </c>
      <c r="P12" s="59">
        <v>112</v>
      </c>
      <c r="Q12" s="59">
        <v>101</v>
      </c>
      <c r="R12" s="59">
        <v>95</v>
      </c>
      <c r="S12" s="59">
        <v>145</v>
      </c>
      <c r="T12" s="59">
        <v>136</v>
      </c>
      <c r="U12" s="59">
        <v>97</v>
      </c>
      <c r="V12" s="59">
        <v>107</v>
      </c>
      <c r="W12" s="59">
        <v>115</v>
      </c>
      <c r="Y12" s="45" t="s">
        <v>28</v>
      </c>
      <c r="Z12" s="39">
        <v>84</v>
      </c>
      <c r="AA12" s="39">
        <v>99</v>
      </c>
      <c r="AB12" s="46">
        <v>70</v>
      </c>
      <c r="AC12" s="46">
        <v>57</v>
      </c>
      <c r="AD12" s="39">
        <v>65</v>
      </c>
      <c r="AE12" s="39">
        <v>91</v>
      </c>
      <c r="AF12" s="39">
        <v>82</v>
      </c>
      <c r="AG12" s="39">
        <v>64</v>
      </c>
      <c r="AH12" s="39">
        <v>65</v>
      </c>
      <c r="AI12" s="39">
        <v>72</v>
      </c>
      <c r="AK12" s="45" t="s">
        <v>28</v>
      </c>
      <c r="AL12" s="39">
        <v>28</v>
      </c>
      <c r="AM12" s="46">
        <v>25</v>
      </c>
      <c r="AN12" s="46">
        <v>42</v>
      </c>
      <c r="AO12" s="46">
        <v>44</v>
      </c>
      <c r="AP12" s="39">
        <v>30</v>
      </c>
      <c r="AQ12" s="39">
        <v>54</v>
      </c>
      <c r="AR12" s="39">
        <v>54</v>
      </c>
      <c r="AS12" s="39">
        <v>33</v>
      </c>
      <c r="AT12" s="39">
        <v>42</v>
      </c>
      <c r="AU12" s="39">
        <v>43</v>
      </c>
      <c r="AW12" s="45" t="s">
        <v>28</v>
      </c>
      <c r="AX12" s="39">
        <v>78</v>
      </c>
      <c r="AY12" s="46">
        <v>88</v>
      </c>
      <c r="AZ12" s="46">
        <v>60</v>
      </c>
      <c r="BA12" s="46">
        <v>69</v>
      </c>
      <c r="BB12" s="39">
        <v>61</v>
      </c>
      <c r="BC12" s="39">
        <v>86</v>
      </c>
      <c r="BD12" s="39">
        <v>73</v>
      </c>
      <c r="BE12" s="39">
        <v>64</v>
      </c>
      <c r="BF12" s="39">
        <v>68</v>
      </c>
      <c r="BG12" s="39">
        <v>73</v>
      </c>
      <c r="BI12" s="45" t="s">
        <v>28</v>
      </c>
      <c r="BJ12" s="47">
        <v>7.8604610946478123E-2</v>
      </c>
      <c r="BK12" s="47">
        <v>0.10384416006404841</v>
      </c>
      <c r="BL12" s="47">
        <v>0.11092246745897</v>
      </c>
      <c r="BM12" s="47">
        <v>0.1144159189058917</v>
      </c>
      <c r="BN12" s="47">
        <v>0.21155674630514146</v>
      </c>
      <c r="BO12" s="47">
        <v>0.20648520568831411</v>
      </c>
      <c r="BP12" s="47">
        <v>0.25587703015161878</v>
      </c>
      <c r="BQ12" s="47">
        <v>0.29358720028840968</v>
      </c>
      <c r="BR12" s="47">
        <v>0.4562609835385098</v>
      </c>
      <c r="BS12" s="47">
        <v>0.58488718906804538</v>
      </c>
      <c r="BU12" s="45" t="s">
        <v>28</v>
      </c>
      <c r="BV12" s="50">
        <f t="shared" si="9"/>
        <v>0.30270270270270272</v>
      </c>
      <c r="BW12" s="50">
        <f t="shared" si="8"/>
        <v>0.25</v>
      </c>
      <c r="BX12" s="50">
        <f t="shared" si="8"/>
        <v>0.20779220779220781</v>
      </c>
      <c r="BY12" s="50">
        <f t="shared" si="8"/>
        <v>0.17907801418439717</v>
      </c>
      <c r="BZ12" s="50">
        <f t="shared" si="8"/>
        <v>8.9622641509433956E-2</v>
      </c>
      <c r="CA12" s="50">
        <f t="shared" si="8"/>
        <v>0.13783269961977188</v>
      </c>
      <c r="CB12" s="50">
        <f t="shared" si="8"/>
        <v>0.10303030303030303</v>
      </c>
      <c r="CC12" s="50">
        <f t="shared" si="8"/>
        <v>6.3357282821685179E-2</v>
      </c>
      <c r="CD12" s="50">
        <f t="shared" si="8"/>
        <v>4.4087350638648534E-2</v>
      </c>
      <c r="CE12" s="50">
        <f t="shared" si="8"/>
        <v>3.5625774473358116E-2</v>
      </c>
    </row>
    <row r="13" spans="1:83" x14ac:dyDescent="0.25">
      <c r="A13" s="45" t="s">
        <v>27</v>
      </c>
      <c r="B13" s="39">
        <v>32</v>
      </c>
      <c r="C13" s="39">
        <v>57</v>
      </c>
      <c r="D13" s="39">
        <v>53</v>
      </c>
      <c r="E13" s="39">
        <v>50</v>
      </c>
      <c r="F13" s="39">
        <v>61</v>
      </c>
      <c r="G13" s="39">
        <v>65</v>
      </c>
      <c r="H13" s="39">
        <v>44</v>
      </c>
      <c r="I13" s="39">
        <v>46</v>
      </c>
      <c r="J13" s="39">
        <v>51</v>
      </c>
      <c r="K13" s="39">
        <v>42</v>
      </c>
      <c r="M13" s="45" t="s">
        <v>27</v>
      </c>
      <c r="N13" s="59">
        <v>23</v>
      </c>
      <c r="O13" s="59">
        <v>32</v>
      </c>
      <c r="P13" s="59">
        <v>22</v>
      </c>
      <c r="Q13" s="59">
        <v>18</v>
      </c>
      <c r="R13" s="59">
        <v>22</v>
      </c>
      <c r="S13" s="59">
        <v>22</v>
      </c>
      <c r="T13" s="59">
        <v>14</v>
      </c>
      <c r="U13" s="59">
        <v>16</v>
      </c>
      <c r="V13" s="59">
        <v>21</v>
      </c>
      <c r="W13" s="59">
        <v>28</v>
      </c>
      <c r="Y13" s="45" t="s">
        <v>27</v>
      </c>
      <c r="Z13" s="39">
        <v>21</v>
      </c>
      <c r="AA13" s="39">
        <v>26</v>
      </c>
      <c r="AB13" s="39">
        <v>17</v>
      </c>
      <c r="AC13" s="39">
        <v>17</v>
      </c>
      <c r="AD13" s="39">
        <v>18</v>
      </c>
      <c r="AE13" s="39">
        <v>19</v>
      </c>
      <c r="AF13" s="39">
        <v>13</v>
      </c>
      <c r="AG13" s="39">
        <v>14</v>
      </c>
      <c r="AH13" s="39">
        <v>18</v>
      </c>
      <c r="AI13" s="39">
        <v>24</v>
      </c>
      <c r="AK13" s="45" t="s">
        <v>27</v>
      </c>
      <c r="AL13" s="39">
        <v>2</v>
      </c>
      <c r="AM13" s="39">
        <v>6</v>
      </c>
      <c r="AN13" s="39">
        <v>5</v>
      </c>
      <c r="AO13" s="39">
        <v>1</v>
      </c>
      <c r="AP13" s="39">
        <v>4</v>
      </c>
      <c r="AQ13" s="39">
        <v>3</v>
      </c>
      <c r="AR13" s="39">
        <v>1</v>
      </c>
      <c r="AS13" s="39">
        <v>2</v>
      </c>
      <c r="AT13" s="39">
        <v>3</v>
      </c>
      <c r="AU13" s="39">
        <v>4</v>
      </c>
      <c r="AW13" s="45" t="s">
        <v>27</v>
      </c>
      <c r="AX13" s="39">
        <v>16</v>
      </c>
      <c r="AY13" s="39">
        <v>18</v>
      </c>
      <c r="AZ13" s="39">
        <v>15</v>
      </c>
      <c r="BA13" s="39">
        <v>12</v>
      </c>
      <c r="BB13" s="39">
        <v>16</v>
      </c>
      <c r="BC13" s="39">
        <v>16</v>
      </c>
      <c r="BD13" s="39">
        <v>14</v>
      </c>
      <c r="BE13" s="39">
        <v>11</v>
      </c>
      <c r="BF13" s="39">
        <v>15</v>
      </c>
      <c r="BG13" s="39">
        <v>19</v>
      </c>
      <c r="BI13" s="45" t="s">
        <v>27</v>
      </c>
      <c r="BJ13" s="47">
        <v>6.7982366223981079E-3</v>
      </c>
      <c r="BK13" s="47">
        <v>1.1933703878328141E-2</v>
      </c>
      <c r="BL13" s="47">
        <v>1.0907032978340279E-2</v>
      </c>
      <c r="BM13" s="47">
        <v>1.0143255222153518E-2</v>
      </c>
      <c r="BN13" s="47">
        <v>1.217449200435248E-2</v>
      </c>
      <c r="BO13" s="47">
        <v>1.2758116321046023E-2</v>
      </c>
      <c r="BP13" s="47">
        <v>8.5292343383872923E-3</v>
      </c>
      <c r="BQ13" s="47">
        <v>8.8210393293708961E-3</v>
      </c>
      <c r="BR13" s="47">
        <v>9.5876844501293773E-3</v>
      </c>
      <c r="BS13" s="47">
        <v>7.6100563633388794E-3</v>
      </c>
      <c r="BU13" s="45" t="s">
        <v>27</v>
      </c>
      <c r="BV13" s="50">
        <f t="shared" si="9"/>
        <v>0.71875</v>
      </c>
      <c r="BW13" s="50">
        <f t="shared" si="8"/>
        <v>0.56140350877192979</v>
      </c>
      <c r="BX13" s="50">
        <f t="shared" si="8"/>
        <v>0.41509433962264153</v>
      </c>
      <c r="BY13" s="50">
        <f t="shared" si="8"/>
        <v>0.36</v>
      </c>
      <c r="BZ13" s="50">
        <f t="shared" si="8"/>
        <v>0.36065573770491804</v>
      </c>
      <c r="CA13" s="50">
        <f t="shared" si="8"/>
        <v>0.33846153846153848</v>
      </c>
      <c r="CB13" s="50">
        <f t="shared" si="8"/>
        <v>0.31818181818181818</v>
      </c>
      <c r="CC13" s="50">
        <f t="shared" si="8"/>
        <v>0.34782608695652173</v>
      </c>
      <c r="CD13" s="50">
        <f t="shared" si="8"/>
        <v>0.41176470588235292</v>
      </c>
      <c r="CE13" s="50">
        <f t="shared" si="8"/>
        <v>0.66666666666666663</v>
      </c>
    </row>
    <row r="14" spans="1:83" x14ac:dyDescent="0.25">
      <c r="A14" s="45" t="s">
        <v>122</v>
      </c>
      <c r="B14" s="39">
        <v>205</v>
      </c>
      <c r="C14" s="39">
        <v>302</v>
      </c>
      <c r="D14" s="39">
        <v>265</v>
      </c>
      <c r="E14" s="39">
        <v>258</v>
      </c>
      <c r="F14" s="39">
        <v>201</v>
      </c>
      <c r="G14" s="39">
        <v>369</v>
      </c>
      <c r="H14" s="39">
        <v>392</v>
      </c>
      <c r="I14" s="39">
        <v>375</v>
      </c>
      <c r="J14" s="39">
        <v>408</v>
      </c>
      <c r="K14" s="39">
        <v>446</v>
      </c>
      <c r="M14" s="45" t="s">
        <v>122</v>
      </c>
      <c r="N14" s="59">
        <v>87</v>
      </c>
      <c r="O14" s="59">
        <v>113</v>
      </c>
      <c r="P14" s="59">
        <v>122</v>
      </c>
      <c r="Q14" s="59">
        <v>119</v>
      </c>
      <c r="R14" s="59">
        <v>93</v>
      </c>
      <c r="S14" s="59">
        <v>161</v>
      </c>
      <c r="T14" s="59">
        <v>182</v>
      </c>
      <c r="U14" s="59">
        <v>165</v>
      </c>
      <c r="V14" s="59">
        <v>182</v>
      </c>
      <c r="W14" s="59">
        <v>201</v>
      </c>
      <c r="Y14" s="45" t="s">
        <v>122</v>
      </c>
      <c r="Z14" s="39">
        <v>71</v>
      </c>
      <c r="AA14" s="39">
        <v>93</v>
      </c>
      <c r="AB14" s="39">
        <v>97</v>
      </c>
      <c r="AC14" s="39">
        <v>97</v>
      </c>
      <c r="AD14" s="39">
        <v>79</v>
      </c>
      <c r="AE14" s="39">
        <v>138</v>
      </c>
      <c r="AF14" s="39">
        <v>148</v>
      </c>
      <c r="AG14" s="39">
        <v>145</v>
      </c>
      <c r="AH14" s="39">
        <v>152</v>
      </c>
      <c r="AI14" s="39">
        <v>172</v>
      </c>
      <c r="AK14" s="45" t="s">
        <v>122</v>
      </c>
      <c r="AL14" s="39">
        <v>16</v>
      </c>
      <c r="AM14" s="39">
        <v>20</v>
      </c>
      <c r="AN14" s="39">
        <v>25</v>
      </c>
      <c r="AO14" s="39">
        <v>22</v>
      </c>
      <c r="AP14" s="39">
        <v>14</v>
      </c>
      <c r="AQ14" s="39">
        <v>23</v>
      </c>
      <c r="AR14" s="39">
        <v>34</v>
      </c>
      <c r="AS14" s="39">
        <v>20</v>
      </c>
      <c r="AT14" s="39">
        <v>30</v>
      </c>
      <c r="AU14" s="39">
        <v>29</v>
      </c>
      <c r="AW14" s="45" t="s">
        <v>122</v>
      </c>
      <c r="AX14" s="39">
        <v>58</v>
      </c>
      <c r="AY14" s="39">
        <v>89</v>
      </c>
      <c r="AZ14" s="39">
        <v>89</v>
      </c>
      <c r="BA14" s="39">
        <v>94</v>
      </c>
      <c r="BB14" s="39">
        <v>75</v>
      </c>
      <c r="BC14" s="39">
        <v>120</v>
      </c>
      <c r="BD14" s="39">
        <v>142</v>
      </c>
      <c r="BE14" s="39">
        <v>148</v>
      </c>
      <c r="BF14" s="39">
        <v>128</v>
      </c>
      <c r="BG14" s="39">
        <v>154</v>
      </c>
      <c r="BI14" s="45" t="s">
        <v>122</v>
      </c>
      <c r="BJ14" s="47">
        <v>4.3551203362237882E-2</v>
      </c>
      <c r="BK14" s="47">
        <v>6.3227694232545595E-2</v>
      </c>
      <c r="BL14" s="47">
        <v>5.453516489170139E-2</v>
      </c>
      <c r="BM14" s="47">
        <v>5.2339196946312158E-2</v>
      </c>
      <c r="BN14" s="47">
        <v>4.0115949063522109E-2</v>
      </c>
      <c r="BO14" s="47">
        <v>7.2426844961015119E-2</v>
      </c>
      <c r="BP14" s="47">
        <v>7.5987724105632246E-2</v>
      </c>
      <c r="BQ14" s="47">
        <v>7.1910646706827966E-2</v>
      </c>
      <c r="BR14" s="47">
        <v>7.6701475601035018E-2</v>
      </c>
      <c r="BS14" s="47">
        <v>8.0811550905931909E-2</v>
      </c>
      <c r="BU14" s="45" t="s">
        <v>122</v>
      </c>
      <c r="BV14" s="50">
        <f t="shared" si="9"/>
        <v>0.42439024390243901</v>
      </c>
      <c r="BW14" s="50">
        <f t="shared" si="8"/>
        <v>0.3741721854304636</v>
      </c>
      <c r="BX14" s="50">
        <f t="shared" si="8"/>
        <v>0.46037735849056605</v>
      </c>
      <c r="BY14" s="50">
        <f t="shared" si="8"/>
        <v>0.46124031007751937</v>
      </c>
      <c r="BZ14" s="50">
        <f t="shared" si="8"/>
        <v>0.46268656716417911</v>
      </c>
      <c r="CA14" s="50">
        <f t="shared" si="8"/>
        <v>0.43631436314363142</v>
      </c>
      <c r="CB14" s="50">
        <f t="shared" si="8"/>
        <v>0.4642857142857143</v>
      </c>
      <c r="CC14" s="50">
        <f t="shared" si="8"/>
        <v>0.44</v>
      </c>
      <c r="CD14" s="50">
        <f t="shared" si="8"/>
        <v>0.44607843137254904</v>
      </c>
      <c r="CE14" s="50">
        <f t="shared" si="8"/>
        <v>0.45067264573991034</v>
      </c>
    </row>
    <row r="15" spans="1:83" x14ac:dyDescent="0.25">
      <c r="A15" s="45" t="s">
        <v>58</v>
      </c>
      <c r="B15" s="39">
        <v>312</v>
      </c>
      <c r="C15" s="39">
        <v>367</v>
      </c>
      <c r="D15" s="39">
        <v>338</v>
      </c>
      <c r="E15" s="39">
        <v>372</v>
      </c>
      <c r="F15" s="39">
        <v>349</v>
      </c>
      <c r="G15" s="39">
        <v>392</v>
      </c>
      <c r="H15" s="39">
        <v>442</v>
      </c>
      <c r="I15" s="39">
        <v>399</v>
      </c>
      <c r="J15" s="39">
        <v>396</v>
      </c>
      <c r="K15" s="39">
        <v>409</v>
      </c>
      <c r="M15" s="45" t="s">
        <v>58</v>
      </c>
      <c r="N15" s="59">
        <v>261</v>
      </c>
      <c r="O15" s="59">
        <v>312</v>
      </c>
      <c r="P15" s="59">
        <v>291</v>
      </c>
      <c r="Q15" s="59">
        <v>307</v>
      </c>
      <c r="R15" s="59">
        <v>288</v>
      </c>
      <c r="S15" s="59">
        <v>301</v>
      </c>
      <c r="T15" s="59">
        <v>348</v>
      </c>
      <c r="U15" s="59">
        <v>293</v>
      </c>
      <c r="V15" s="59">
        <v>288</v>
      </c>
      <c r="W15" s="59">
        <v>287</v>
      </c>
      <c r="Y15" s="45" t="s">
        <v>58</v>
      </c>
      <c r="Z15" s="39">
        <v>251</v>
      </c>
      <c r="AA15" s="39">
        <v>302</v>
      </c>
      <c r="AB15" s="39">
        <v>280</v>
      </c>
      <c r="AC15" s="39">
        <v>301</v>
      </c>
      <c r="AD15" s="39">
        <v>280</v>
      </c>
      <c r="AE15" s="39">
        <v>279</v>
      </c>
      <c r="AF15" s="39">
        <v>333</v>
      </c>
      <c r="AG15" s="39">
        <v>278</v>
      </c>
      <c r="AH15" s="39">
        <v>281</v>
      </c>
      <c r="AI15" s="39">
        <v>268</v>
      </c>
      <c r="AK15" s="45" t="s">
        <v>58</v>
      </c>
      <c r="AL15" s="39">
        <v>10</v>
      </c>
      <c r="AM15" s="39">
        <v>10</v>
      </c>
      <c r="AN15" s="39">
        <v>11</v>
      </c>
      <c r="AO15" s="39">
        <v>6</v>
      </c>
      <c r="AP15" s="39">
        <v>8</v>
      </c>
      <c r="AQ15" s="39">
        <v>22</v>
      </c>
      <c r="AR15" s="39">
        <v>15</v>
      </c>
      <c r="AS15" s="39">
        <v>15</v>
      </c>
      <c r="AT15" s="39">
        <v>7</v>
      </c>
      <c r="AU15" s="39">
        <v>19</v>
      </c>
      <c r="AW15" s="45" t="s">
        <v>58</v>
      </c>
      <c r="AX15" s="39">
        <v>269</v>
      </c>
      <c r="AY15" s="39">
        <v>312</v>
      </c>
      <c r="AZ15" s="39">
        <v>276</v>
      </c>
      <c r="BA15" s="39">
        <v>309</v>
      </c>
      <c r="BB15" s="39">
        <v>301</v>
      </c>
      <c r="BC15" s="39">
        <v>281</v>
      </c>
      <c r="BD15" s="39">
        <v>334</v>
      </c>
      <c r="BE15" s="39">
        <v>273</v>
      </c>
      <c r="BF15" s="39">
        <v>275</v>
      </c>
      <c r="BG15" s="39">
        <v>288</v>
      </c>
      <c r="BI15" s="45" t="s">
        <v>58</v>
      </c>
      <c r="BJ15" s="47">
        <v>6.628280706838155E-2</v>
      </c>
      <c r="BK15" s="47">
        <v>7.6836303918358398E-2</v>
      </c>
      <c r="BL15" s="47">
        <v>6.9558059371302161E-2</v>
      </c>
      <c r="BM15" s="47">
        <v>7.5465818852822178E-2</v>
      </c>
      <c r="BN15" s="47">
        <v>6.9654060811787141E-2</v>
      </c>
      <c r="BO15" s="47">
        <v>7.6941255351539103E-2</v>
      </c>
      <c r="BP15" s="47">
        <v>8.5680035853799616E-2</v>
      </c>
      <c r="BQ15" s="47">
        <v>7.6512928096064955E-2</v>
      </c>
      <c r="BR15" s="47">
        <v>7.4445549848063397E-2</v>
      </c>
      <c r="BS15" s="47">
        <v>7.4107453633466713E-2</v>
      </c>
      <c r="BU15" s="45" t="s">
        <v>58</v>
      </c>
      <c r="BV15" s="50">
        <f t="shared" si="9"/>
        <v>0.83653846153846156</v>
      </c>
      <c r="BW15" s="50">
        <f t="shared" si="8"/>
        <v>0.85013623978201636</v>
      </c>
      <c r="BX15" s="50">
        <f t="shared" si="8"/>
        <v>0.86094674556213013</v>
      </c>
      <c r="BY15" s="50">
        <f t="shared" si="8"/>
        <v>0.82526881720430112</v>
      </c>
      <c r="BZ15" s="50">
        <f t="shared" si="8"/>
        <v>0.82521489971346706</v>
      </c>
      <c r="CA15" s="50">
        <f t="shared" si="8"/>
        <v>0.7678571428571429</v>
      </c>
      <c r="CB15" s="50">
        <f t="shared" si="8"/>
        <v>0.78733031674208143</v>
      </c>
      <c r="CC15" s="50">
        <f t="shared" si="8"/>
        <v>0.73433583959899751</v>
      </c>
      <c r="CD15" s="50">
        <f t="shared" si="8"/>
        <v>0.72727272727272729</v>
      </c>
      <c r="CE15" s="50">
        <f t="shared" si="8"/>
        <v>0.70171149144254275</v>
      </c>
    </row>
    <row r="16" spans="1:83" x14ac:dyDescent="0.25">
      <c r="A16" s="45" t="s">
        <v>44</v>
      </c>
      <c r="B16" s="39">
        <v>3392</v>
      </c>
      <c r="C16" s="39">
        <v>3645</v>
      </c>
      <c r="D16" s="39">
        <v>2968</v>
      </c>
      <c r="E16" s="39">
        <v>2487</v>
      </c>
      <c r="F16" s="39">
        <v>2482</v>
      </c>
      <c r="G16" s="39">
        <v>2866</v>
      </c>
      <c r="H16" s="39">
        <v>2707</v>
      </c>
      <c r="I16" s="39">
        <v>2743</v>
      </c>
      <c r="J16" s="39">
        <v>2982</v>
      </c>
      <c r="K16" s="39">
        <v>2880</v>
      </c>
      <c r="M16" s="45" t="s">
        <v>44</v>
      </c>
      <c r="N16" s="59">
        <v>1253</v>
      </c>
      <c r="O16" s="59">
        <v>1320</v>
      </c>
      <c r="P16" s="59">
        <v>1178</v>
      </c>
      <c r="Q16" s="59">
        <v>1042</v>
      </c>
      <c r="R16" s="59">
        <v>1042</v>
      </c>
      <c r="S16" s="59">
        <v>1116</v>
      </c>
      <c r="T16" s="59">
        <v>985</v>
      </c>
      <c r="U16" s="59">
        <v>947</v>
      </c>
      <c r="V16" s="59">
        <v>1083</v>
      </c>
      <c r="W16" s="59">
        <v>1052</v>
      </c>
      <c r="Y16" s="45" t="s">
        <v>44</v>
      </c>
      <c r="Z16" s="39">
        <v>1169</v>
      </c>
      <c r="AA16" s="39">
        <v>1243</v>
      </c>
      <c r="AB16" s="39">
        <v>1104</v>
      </c>
      <c r="AC16" s="39">
        <v>969</v>
      </c>
      <c r="AD16" s="39">
        <v>967</v>
      </c>
      <c r="AE16" s="39">
        <v>1008</v>
      </c>
      <c r="AF16" s="39">
        <v>861</v>
      </c>
      <c r="AG16" s="39">
        <v>839</v>
      </c>
      <c r="AH16" s="39">
        <v>970</v>
      </c>
      <c r="AI16" s="39">
        <v>909</v>
      </c>
      <c r="AK16" s="45" t="s">
        <v>44</v>
      </c>
      <c r="AL16" s="39">
        <v>84</v>
      </c>
      <c r="AM16" s="39">
        <v>77</v>
      </c>
      <c r="AN16" s="39">
        <v>74</v>
      </c>
      <c r="AO16" s="39">
        <v>73</v>
      </c>
      <c r="AP16" s="39">
        <v>75</v>
      </c>
      <c r="AQ16" s="39">
        <v>108</v>
      </c>
      <c r="AR16" s="39">
        <v>124</v>
      </c>
      <c r="AS16" s="39">
        <v>108</v>
      </c>
      <c r="AT16" s="39">
        <v>113</v>
      </c>
      <c r="AU16" s="39">
        <v>143</v>
      </c>
      <c r="AW16" s="45" t="s">
        <v>44</v>
      </c>
      <c r="AX16" s="39">
        <v>1132</v>
      </c>
      <c r="AY16" s="39">
        <v>1212</v>
      </c>
      <c r="AZ16" s="39">
        <v>1107</v>
      </c>
      <c r="BA16" s="39">
        <v>954</v>
      </c>
      <c r="BB16" s="39">
        <v>965</v>
      </c>
      <c r="BC16" s="39">
        <v>1072</v>
      </c>
      <c r="BD16" s="39">
        <v>891</v>
      </c>
      <c r="BE16" s="39">
        <v>848</v>
      </c>
      <c r="BF16" s="39">
        <v>948</v>
      </c>
      <c r="BG16" s="39">
        <v>969</v>
      </c>
      <c r="BI16" s="45" t="s">
        <v>44</v>
      </c>
      <c r="BJ16" s="47">
        <v>0.72061308197419938</v>
      </c>
      <c r="BK16" s="47">
        <v>0.76312895853519447</v>
      </c>
      <c r="BL16" s="47">
        <v>0.61079384678705562</v>
      </c>
      <c r="BM16" s="47">
        <v>0.50452551474991603</v>
      </c>
      <c r="BN16" s="47">
        <v>0.49536211729185015</v>
      </c>
      <c r="BO16" s="47">
        <v>0.56253479040181398</v>
      </c>
      <c r="BP16" s="47">
        <v>0.52474175804578183</v>
      </c>
      <c r="BQ16" s="47">
        <v>0.52600241044487761</v>
      </c>
      <c r="BR16" s="47">
        <v>0.5605975496134471</v>
      </c>
      <c r="BS16" s="47">
        <v>0.52183243634323739</v>
      </c>
      <c r="BU16" s="45" t="s">
        <v>44</v>
      </c>
      <c r="BV16" s="50">
        <f t="shared" si="9"/>
        <v>0.36939858490566035</v>
      </c>
      <c r="BW16" s="50">
        <f t="shared" si="8"/>
        <v>0.36213991769547327</v>
      </c>
      <c r="BX16" s="50">
        <f t="shared" si="8"/>
        <v>0.39690026954177898</v>
      </c>
      <c r="BY16" s="50">
        <f t="shared" si="8"/>
        <v>0.41897868918375553</v>
      </c>
      <c r="BZ16" s="50">
        <f t="shared" si="8"/>
        <v>0.41982272360999195</v>
      </c>
      <c r="CA16" s="50">
        <f t="shared" si="8"/>
        <v>0.38939288206559663</v>
      </c>
      <c r="CB16" s="50">
        <f t="shared" si="8"/>
        <v>0.36387144440339858</v>
      </c>
      <c r="CC16" s="50">
        <f t="shared" si="8"/>
        <v>0.34524243528982868</v>
      </c>
      <c r="CD16" s="50">
        <f t="shared" si="8"/>
        <v>0.36317907444668007</v>
      </c>
      <c r="CE16" s="50">
        <f t="shared" si="8"/>
        <v>0.36527777777777776</v>
      </c>
    </row>
    <row r="17" spans="1:83" x14ac:dyDescent="0.25">
      <c r="A17" s="45" t="s">
        <v>56</v>
      </c>
      <c r="B17" s="37">
        <v>2212</v>
      </c>
      <c r="C17" s="37">
        <v>2230</v>
      </c>
      <c r="D17" s="37">
        <v>2258</v>
      </c>
      <c r="E17" s="37">
        <v>2686</v>
      </c>
      <c r="F17" s="37">
        <v>3213</v>
      </c>
      <c r="G17" s="37">
        <v>4088</v>
      </c>
      <c r="H17" s="37">
        <v>3822</v>
      </c>
      <c r="I17" s="37">
        <v>4444</v>
      </c>
      <c r="J17" s="37">
        <v>4498</v>
      </c>
      <c r="K17" s="37">
        <v>4377</v>
      </c>
      <c r="M17" s="45" t="s">
        <v>56</v>
      </c>
      <c r="N17" s="59">
        <v>1182</v>
      </c>
      <c r="O17" s="59">
        <v>1276</v>
      </c>
      <c r="P17" s="59">
        <v>1222</v>
      </c>
      <c r="Q17" s="59">
        <v>1377</v>
      </c>
      <c r="R17" s="59">
        <v>1555</v>
      </c>
      <c r="S17" s="59">
        <v>1654</v>
      </c>
      <c r="T17" s="59">
        <v>1758</v>
      </c>
      <c r="U17" s="59">
        <v>1889</v>
      </c>
      <c r="V17" s="59">
        <v>1927</v>
      </c>
      <c r="W17" s="59">
        <v>1725</v>
      </c>
      <c r="Y17" s="45" t="s">
        <v>56</v>
      </c>
      <c r="Z17" s="39">
        <v>1049</v>
      </c>
      <c r="AA17" s="39">
        <v>1131</v>
      </c>
      <c r="AB17" s="39">
        <v>1073</v>
      </c>
      <c r="AC17" s="39">
        <v>1189</v>
      </c>
      <c r="AD17" s="39">
        <v>1365</v>
      </c>
      <c r="AE17" s="39">
        <v>1389</v>
      </c>
      <c r="AF17" s="39">
        <v>1532</v>
      </c>
      <c r="AG17" s="39">
        <v>1612</v>
      </c>
      <c r="AH17" s="39">
        <v>1635</v>
      </c>
      <c r="AI17" s="39">
        <v>1472</v>
      </c>
      <c r="AK17" s="45" t="s">
        <v>56</v>
      </c>
      <c r="AL17" s="39">
        <v>133</v>
      </c>
      <c r="AM17" s="39">
        <v>145</v>
      </c>
      <c r="AN17" s="39">
        <v>149</v>
      </c>
      <c r="AO17" s="39">
        <v>188</v>
      </c>
      <c r="AP17" s="39">
        <v>190</v>
      </c>
      <c r="AQ17" s="39">
        <v>265</v>
      </c>
      <c r="AR17" s="39">
        <v>226</v>
      </c>
      <c r="AS17" s="39">
        <v>277</v>
      </c>
      <c r="AT17" s="39">
        <v>292</v>
      </c>
      <c r="AU17" s="39">
        <v>253</v>
      </c>
      <c r="AW17" s="45" t="s">
        <v>56</v>
      </c>
      <c r="AX17" s="39">
        <v>955</v>
      </c>
      <c r="AY17" s="39">
        <v>975</v>
      </c>
      <c r="AZ17" s="39">
        <v>984</v>
      </c>
      <c r="BA17" s="39">
        <v>1071</v>
      </c>
      <c r="BB17" s="39">
        <v>1248</v>
      </c>
      <c r="BC17" s="39">
        <v>1261</v>
      </c>
      <c r="BD17" s="39">
        <v>1404</v>
      </c>
      <c r="BE17" s="39">
        <v>1399</v>
      </c>
      <c r="BF17" s="39">
        <v>1487</v>
      </c>
      <c r="BG17" s="39">
        <v>1338</v>
      </c>
      <c r="BI17" s="45" t="s">
        <v>56</v>
      </c>
      <c r="BJ17" s="47">
        <v>0.46992810652326922</v>
      </c>
      <c r="BK17" s="47">
        <v>0.4668799938363466</v>
      </c>
      <c r="BL17" s="47">
        <v>0.46468076349230847</v>
      </c>
      <c r="BM17" s="47">
        <v>0.54489567053408705</v>
      </c>
      <c r="BN17" s="47">
        <v>0.64125643950794298</v>
      </c>
      <c r="BO17" s="47">
        <v>0.80238737723747922</v>
      </c>
      <c r="BP17" s="47">
        <v>0.74088031002991439</v>
      </c>
      <c r="BQ17" s="47">
        <v>0.85218910390704927</v>
      </c>
      <c r="BR17" s="47">
        <v>0.84559616973886154</v>
      </c>
      <c r="BS17" s="47">
        <v>0.79307658815081616</v>
      </c>
      <c r="BU17" s="45" t="s">
        <v>56</v>
      </c>
      <c r="BV17" s="50">
        <f t="shared" ref="BV17:BV26" si="10">IFERROR(N17/B17,"-")</f>
        <v>0.53435804701627487</v>
      </c>
      <c r="BW17" s="50">
        <f t="shared" ref="BW17:BW26" si="11">IFERROR(O17/C17,"-")</f>
        <v>0.57219730941704039</v>
      </c>
      <c r="BX17" s="50">
        <f t="shared" ref="BX17:BX26" si="12">IFERROR(P17/D17,"-")</f>
        <v>0.54118689105403006</v>
      </c>
      <c r="BY17" s="50">
        <f t="shared" ref="BY17:BY26" si="13">IFERROR(Q17/E17,"-")</f>
        <v>0.51265822784810122</v>
      </c>
      <c r="BZ17" s="50">
        <f t="shared" ref="BZ17:BZ26" si="14">IFERROR(R17/F17,"-")</f>
        <v>0.48397136632430748</v>
      </c>
      <c r="CA17" s="50">
        <f t="shared" ref="CA17:CA26" si="15">IFERROR(S17/G17,"-")</f>
        <v>0.40459882583170254</v>
      </c>
      <c r="CB17" s="50">
        <f t="shared" ref="CB17:CB26" si="16">IFERROR(T17/H17,"-")</f>
        <v>0.4599686028257457</v>
      </c>
      <c r="CC17" s="50">
        <f t="shared" ref="CC17:CC26" si="17">IFERROR(U17/I17,"-")</f>
        <v>0.42506750675067506</v>
      </c>
      <c r="CD17" s="50">
        <f t="shared" ref="CD17:CD26" si="18">IFERROR(V17/J17,"-")</f>
        <v>0.42841262783459316</v>
      </c>
      <c r="CE17" s="50">
        <f t="shared" ref="CE17:CE26" si="19">IFERROR(W17/K17,"-")</f>
        <v>0.39410555174777245</v>
      </c>
    </row>
    <row r="18" spans="1:83" x14ac:dyDescent="0.25">
      <c r="A18" s="45" t="s">
        <v>125</v>
      </c>
      <c r="B18" s="39">
        <v>49</v>
      </c>
      <c r="C18" s="39">
        <v>40</v>
      </c>
      <c r="D18" s="39">
        <v>35</v>
      </c>
      <c r="E18" s="39">
        <v>31</v>
      </c>
      <c r="F18" s="39">
        <v>64</v>
      </c>
      <c r="G18" s="39">
        <v>54</v>
      </c>
      <c r="H18" s="39">
        <v>50</v>
      </c>
      <c r="I18" s="39">
        <v>56</v>
      </c>
      <c r="J18" s="39">
        <v>70</v>
      </c>
      <c r="K18" s="39">
        <v>75</v>
      </c>
      <c r="M18" s="45" t="s">
        <v>125</v>
      </c>
      <c r="N18" s="59">
        <v>25</v>
      </c>
      <c r="O18" s="59">
        <v>23</v>
      </c>
      <c r="P18" s="59">
        <v>26</v>
      </c>
      <c r="Q18" s="59">
        <v>13</v>
      </c>
      <c r="R18" s="59">
        <v>24</v>
      </c>
      <c r="S18" s="59">
        <v>59</v>
      </c>
      <c r="T18" s="59">
        <v>27</v>
      </c>
      <c r="U18" s="59">
        <v>35</v>
      </c>
      <c r="V18" s="59">
        <v>50</v>
      </c>
      <c r="W18" s="59">
        <v>45</v>
      </c>
      <c r="Y18" s="45" t="s">
        <v>125</v>
      </c>
      <c r="Z18" s="39">
        <v>23</v>
      </c>
      <c r="AA18" s="39">
        <v>23</v>
      </c>
      <c r="AB18" s="39">
        <v>25</v>
      </c>
      <c r="AC18" s="39">
        <v>12</v>
      </c>
      <c r="AD18" s="39">
        <v>24</v>
      </c>
      <c r="AE18" s="39">
        <v>57</v>
      </c>
      <c r="AF18" s="39">
        <v>24</v>
      </c>
      <c r="AG18" s="39">
        <v>34</v>
      </c>
      <c r="AH18" s="39">
        <v>47</v>
      </c>
      <c r="AI18" s="39">
        <v>44</v>
      </c>
      <c r="AK18" s="45" t="s">
        <v>125</v>
      </c>
      <c r="AL18" s="39">
        <v>2</v>
      </c>
      <c r="AM18" s="39">
        <v>0</v>
      </c>
      <c r="AN18" s="39">
        <v>1</v>
      </c>
      <c r="AO18" s="39">
        <v>1</v>
      </c>
      <c r="AP18" s="39">
        <v>0</v>
      </c>
      <c r="AQ18" s="39">
        <v>2</v>
      </c>
      <c r="AR18" s="39">
        <v>3</v>
      </c>
      <c r="AS18" s="39">
        <v>1</v>
      </c>
      <c r="AT18" s="39">
        <v>3</v>
      </c>
      <c r="AU18" s="39">
        <v>1</v>
      </c>
      <c r="AW18" s="45" t="s">
        <v>125</v>
      </c>
      <c r="AX18" s="39">
        <v>23</v>
      </c>
      <c r="AY18" s="39">
        <v>24</v>
      </c>
      <c r="AZ18" s="39">
        <v>22</v>
      </c>
      <c r="BA18" s="39">
        <v>11</v>
      </c>
      <c r="BB18" s="39">
        <v>22</v>
      </c>
      <c r="BC18" s="39">
        <v>36</v>
      </c>
      <c r="BD18" s="39">
        <v>22</v>
      </c>
      <c r="BE18" s="39">
        <v>29</v>
      </c>
      <c r="BF18" s="39">
        <v>43</v>
      </c>
      <c r="BG18" s="39">
        <v>42</v>
      </c>
      <c r="BI18" s="45" t="s">
        <v>125</v>
      </c>
      <c r="BJ18" s="47">
        <v>1.0409799828047102E-2</v>
      </c>
      <c r="BK18" s="47">
        <v>8.3745290374232575E-3</v>
      </c>
      <c r="BL18" s="47">
        <v>7.2027576272058443E-3</v>
      </c>
      <c r="BM18" s="47">
        <v>6.2888182377351812E-3</v>
      </c>
      <c r="BN18" s="47">
        <v>1.2773237512763257E-2</v>
      </c>
      <c r="BO18" s="47">
        <v>1.0599050482099774E-2</v>
      </c>
      <c r="BP18" s="47">
        <v>9.6923117481673773E-3</v>
      </c>
      <c r="BQ18" s="47">
        <v>1.0738656574886308E-2</v>
      </c>
      <c r="BR18" s="47">
        <v>1.315956689233444E-2</v>
      </c>
      <c r="BS18" s="47">
        <v>1.3589386363105143E-2</v>
      </c>
      <c r="BU18" s="45" t="s">
        <v>125</v>
      </c>
      <c r="BV18" s="50">
        <f t="shared" si="10"/>
        <v>0.51020408163265307</v>
      </c>
      <c r="BW18" s="50">
        <f t="shared" si="11"/>
        <v>0.57499999999999996</v>
      </c>
      <c r="BX18" s="50">
        <f t="shared" si="12"/>
        <v>0.74285714285714288</v>
      </c>
      <c r="BY18" s="50">
        <f t="shared" si="13"/>
        <v>0.41935483870967744</v>
      </c>
      <c r="BZ18" s="50">
        <f t="shared" si="14"/>
        <v>0.375</v>
      </c>
      <c r="CA18" s="50">
        <f t="shared" si="15"/>
        <v>1.0925925925925926</v>
      </c>
      <c r="CB18" s="50">
        <f t="shared" si="16"/>
        <v>0.54</v>
      </c>
      <c r="CC18" s="50">
        <f t="shared" si="17"/>
        <v>0.625</v>
      </c>
      <c r="CD18" s="50">
        <f t="shared" si="18"/>
        <v>0.7142857142857143</v>
      </c>
      <c r="CE18" s="50">
        <f t="shared" si="19"/>
        <v>0.6</v>
      </c>
    </row>
    <row r="19" spans="1:83" x14ac:dyDescent="0.25">
      <c r="A19" s="45" t="s">
        <v>126</v>
      </c>
      <c r="B19" s="39">
        <v>15</v>
      </c>
      <c r="C19" s="39">
        <v>19</v>
      </c>
      <c r="D19" s="39">
        <v>19</v>
      </c>
      <c r="E19" s="39">
        <v>28</v>
      </c>
      <c r="F19" s="39">
        <v>8</v>
      </c>
      <c r="G19" s="39">
        <v>10</v>
      </c>
      <c r="H19" s="39">
        <v>18</v>
      </c>
      <c r="I19" s="39">
        <v>7</v>
      </c>
      <c r="J19" s="39">
        <v>14</v>
      </c>
      <c r="K19" s="39">
        <v>6</v>
      </c>
      <c r="M19" s="45" t="s">
        <v>126</v>
      </c>
      <c r="N19" s="59">
        <v>16</v>
      </c>
      <c r="O19" s="59">
        <v>7</v>
      </c>
      <c r="P19" s="59">
        <v>15</v>
      </c>
      <c r="Q19" s="59">
        <v>24</v>
      </c>
      <c r="R19" s="59">
        <v>7</v>
      </c>
      <c r="S19" s="59">
        <v>11</v>
      </c>
      <c r="T19" s="59">
        <v>12</v>
      </c>
      <c r="U19" s="59">
        <v>3</v>
      </c>
      <c r="V19" s="59">
        <v>7</v>
      </c>
      <c r="W19" s="59">
        <v>6</v>
      </c>
      <c r="Y19" s="45" t="s">
        <v>126</v>
      </c>
      <c r="Z19" s="39">
        <v>16</v>
      </c>
      <c r="AA19" s="39">
        <v>6</v>
      </c>
      <c r="AB19" s="39">
        <v>15</v>
      </c>
      <c r="AC19" s="39">
        <v>24</v>
      </c>
      <c r="AD19" s="39">
        <v>7</v>
      </c>
      <c r="AE19" s="39">
        <v>11</v>
      </c>
      <c r="AF19" s="39">
        <v>11</v>
      </c>
      <c r="AG19" s="39">
        <v>3</v>
      </c>
      <c r="AH19" s="39">
        <v>7</v>
      </c>
      <c r="AI19" s="39">
        <v>6</v>
      </c>
      <c r="AK19" s="45" t="s">
        <v>126</v>
      </c>
      <c r="AL19" s="39">
        <v>0</v>
      </c>
      <c r="AM19" s="39">
        <v>1</v>
      </c>
      <c r="AN19" s="39">
        <v>0</v>
      </c>
      <c r="AO19" s="39">
        <v>0</v>
      </c>
      <c r="AP19" s="39">
        <v>0</v>
      </c>
      <c r="AQ19" s="39">
        <v>0</v>
      </c>
      <c r="AR19" s="39">
        <v>1</v>
      </c>
      <c r="AS19" s="39">
        <v>0</v>
      </c>
      <c r="AT19" s="39">
        <v>0</v>
      </c>
      <c r="AU19" s="39">
        <v>0</v>
      </c>
      <c r="AW19" s="45" t="s">
        <v>126</v>
      </c>
      <c r="AX19" s="39">
        <v>18</v>
      </c>
      <c r="AY19" s="39">
        <v>5</v>
      </c>
      <c r="AZ19" s="39">
        <v>16</v>
      </c>
      <c r="BA19" s="39">
        <v>12</v>
      </c>
      <c r="BB19" s="39">
        <v>6</v>
      </c>
      <c r="BC19" s="39">
        <v>12</v>
      </c>
      <c r="BD19" s="39">
        <v>11</v>
      </c>
      <c r="BE19" s="39">
        <v>3</v>
      </c>
      <c r="BF19" s="39">
        <v>7</v>
      </c>
      <c r="BG19" s="39">
        <v>6</v>
      </c>
      <c r="BI19" s="45" t="s">
        <v>126</v>
      </c>
      <c r="BJ19" s="47">
        <v>3.1866734167491132E-3</v>
      </c>
      <c r="BK19" s="47">
        <v>3.977901292776048E-3</v>
      </c>
      <c r="BL19" s="47">
        <v>3.9100684261974585E-3</v>
      </c>
      <c r="BM19" s="47">
        <v>5.6802229244059706E-3</v>
      </c>
      <c r="BN19" s="47">
        <v>1.5966546890954071E-3</v>
      </c>
      <c r="BO19" s="47">
        <v>1.962787126314773E-3</v>
      </c>
      <c r="BP19" s="47">
        <v>3.4892322293402561E-3</v>
      </c>
      <c r="BQ19" s="47">
        <v>1.3423320718607885E-3</v>
      </c>
      <c r="BR19" s="47">
        <v>2.6319133784668877E-3</v>
      </c>
      <c r="BS19" s="47">
        <v>1.0871509090484115E-3</v>
      </c>
      <c r="BU19" s="45" t="s">
        <v>126</v>
      </c>
      <c r="BV19" s="50">
        <f t="shared" si="10"/>
        <v>1.0666666666666667</v>
      </c>
      <c r="BW19" s="50">
        <f t="shared" si="11"/>
        <v>0.36842105263157893</v>
      </c>
      <c r="BX19" s="50">
        <f t="shared" si="12"/>
        <v>0.78947368421052633</v>
      </c>
      <c r="BY19" s="50">
        <f t="shared" si="13"/>
        <v>0.8571428571428571</v>
      </c>
      <c r="BZ19" s="50">
        <f t="shared" si="14"/>
        <v>0.875</v>
      </c>
      <c r="CA19" s="50">
        <f t="shared" si="15"/>
        <v>1.1000000000000001</v>
      </c>
      <c r="CB19" s="50">
        <f t="shared" si="16"/>
        <v>0.66666666666666663</v>
      </c>
      <c r="CC19" s="50">
        <f t="shared" si="17"/>
        <v>0.42857142857142855</v>
      </c>
      <c r="CD19" s="50">
        <f t="shared" si="18"/>
        <v>0.5</v>
      </c>
      <c r="CE19" s="50">
        <f t="shared" si="19"/>
        <v>1</v>
      </c>
    </row>
    <row r="20" spans="1:83" x14ac:dyDescent="0.25">
      <c r="A20" s="45" t="s">
        <v>223</v>
      </c>
      <c r="B20" s="39">
        <v>683</v>
      </c>
      <c r="C20" s="39">
        <v>655</v>
      </c>
      <c r="D20" s="39">
        <v>824</v>
      </c>
      <c r="E20" s="39">
        <v>986</v>
      </c>
      <c r="F20" s="39">
        <v>1134</v>
      </c>
      <c r="G20" s="39">
        <v>1473</v>
      </c>
      <c r="H20" s="39">
        <v>1427</v>
      </c>
      <c r="I20" s="39">
        <v>1600</v>
      </c>
      <c r="J20" s="39">
        <v>1593</v>
      </c>
      <c r="K20" s="39">
        <v>1578</v>
      </c>
      <c r="M20" s="45" t="s">
        <v>223</v>
      </c>
      <c r="N20" s="59">
        <v>457</v>
      </c>
      <c r="O20" s="59">
        <v>468</v>
      </c>
      <c r="P20" s="59">
        <v>550</v>
      </c>
      <c r="Q20" s="59">
        <v>709</v>
      </c>
      <c r="R20" s="59">
        <v>690</v>
      </c>
      <c r="S20" s="59">
        <v>682</v>
      </c>
      <c r="T20" s="59">
        <v>723</v>
      </c>
      <c r="U20" s="59">
        <v>788</v>
      </c>
      <c r="V20" s="59">
        <v>670</v>
      </c>
      <c r="W20" s="59">
        <v>589</v>
      </c>
      <c r="Y20" s="45" t="s">
        <v>223</v>
      </c>
      <c r="Z20" s="39">
        <v>419</v>
      </c>
      <c r="AA20" s="39">
        <v>420</v>
      </c>
      <c r="AB20" s="39">
        <v>513</v>
      </c>
      <c r="AC20" s="39">
        <v>652</v>
      </c>
      <c r="AD20" s="39">
        <v>627</v>
      </c>
      <c r="AE20" s="39">
        <v>605</v>
      </c>
      <c r="AF20" s="39">
        <v>652</v>
      </c>
      <c r="AG20" s="39">
        <v>714</v>
      </c>
      <c r="AH20" s="39">
        <v>612</v>
      </c>
      <c r="AI20" s="39">
        <v>534</v>
      </c>
      <c r="AK20" s="45" t="s">
        <v>223</v>
      </c>
      <c r="AL20" s="39">
        <v>38</v>
      </c>
      <c r="AM20" s="39">
        <v>48</v>
      </c>
      <c r="AN20" s="39">
        <v>37</v>
      </c>
      <c r="AO20" s="39">
        <v>57</v>
      </c>
      <c r="AP20" s="39">
        <v>63</v>
      </c>
      <c r="AQ20" s="39">
        <v>77</v>
      </c>
      <c r="AR20" s="39">
        <v>71</v>
      </c>
      <c r="AS20" s="39">
        <v>74</v>
      </c>
      <c r="AT20" s="39">
        <v>58</v>
      </c>
      <c r="AU20" s="39">
        <v>55</v>
      </c>
      <c r="AW20" s="45" t="s">
        <v>223</v>
      </c>
      <c r="AX20" s="39">
        <v>344</v>
      </c>
      <c r="AY20" s="39">
        <v>360</v>
      </c>
      <c r="AZ20" s="39">
        <v>462</v>
      </c>
      <c r="BA20" s="39">
        <v>563</v>
      </c>
      <c r="BB20" s="39">
        <v>510</v>
      </c>
      <c r="BC20" s="39">
        <v>508</v>
      </c>
      <c r="BD20" s="39">
        <v>567</v>
      </c>
      <c r="BE20" s="39">
        <v>614</v>
      </c>
      <c r="BF20" s="39">
        <v>521</v>
      </c>
      <c r="BG20" s="39">
        <v>471</v>
      </c>
      <c r="BI20" s="45" t="s">
        <v>223</v>
      </c>
      <c r="BJ20" s="47">
        <v>0.14509986290930962</v>
      </c>
      <c r="BK20" s="47">
        <v>0.13713291298780583</v>
      </c>
      <c r="BL20" s="47">
        <v>0.16957349385193188</v>
      </c>
      <c r="BM20" s="47">
        <v>0.20002499298086737</v>
      </c>
      <c r="BN20" s="47">
        <v>0.22632580217927398</v>
      </c>
      <c r="BO20" s="47">
        <v>0.28911854370616608</v>
      </c>
      <c r="BP20" s="47">
        <v>0.27661857729269695</v>
      </c>
      <c r="BQ20" s="47">
        <v>0.30681875928246599</v>
      </c>
      <c r="BR20" s="47">
        <v>0.29947414370698233</v>
      </c>
      <c r="BS20" s="47">
        <v>0.28592068907973217</v>
      </c>
      <c r="BU20" s="45" t="s">
        <v>223</v>
      </c>
      <c r="BV20" s="50">
        <f t="shared" si="10"/>
        <v>0.66910688140556374</v>
      </c>
      <c r="BW20" s="50">
        <f t="shared" si="11"/>
        <v>0.71450381679389308</v>
      </c>
      <c r="BX20" s="50">
        <f t="shared" si="12"/>
        <v>0.66747572815533984</v>
      </c>
      <c r="BY20" s="50">
        <f t="shared" si="13"/>
        <v>0.71906693711967551</v>
      </c>
      <c r="BZ20" s="50">
        <f t="shared" si="14"/>
        <v>0.60846560846560849</v>
      </c>
      <c r="CA20" s="50">
        <f t="shared" si="15"/>
        <v>0.46300067888662594</v>
      </c>
      <c r="CB20" s="50">
        <f t="shared" si="16"/>
        <v>0.50665732305536093</v>
      </c>
      <c r="CC20" s="50">
        <f t="shared" si="17"/>
        <v>0.49249999999999999</v>
      </c>
      <c r="CD20" s="50">
        <f t="shared" si="18"/>
        <v>0.42059008160703076</v>
      </c>
      <c r="CE20" s="50">
        <f t="shared" si="19"/>
        <v>0.3732572877059569</v>
      </c>
    </row>
    <row r="21" spans="1:83" x14ac:dyDescent="0.25">
      <c r="A21" s="45" t="s">
        <v>224</v>
      </c>
      <c r="B21" s="39"/>
      <c r="C21" s="39"/>
      <c r="D21" s="39"/>
      <c r="E21" s="39"/>
      <c r="F21" s="39">
        <v>56</v>
      </c>
      <c r="G21" s="39">
        <v>66</v>
      </c>
      <c r="H21" s="39">
        <v>57</v>
      </c>
      <c r="I21" s="39">
        <v>54</v>
      </c>
      <c r="J21" s="39">
        <v>55</v>
      </c>
      <c r="K21" s="39">
        <v>64</v>
      </c>
      <c r="M21" s="45" t="s">
        <v>224</v>
      </c>
      <c r="N21" s="59"/>
      <c r="O21" s="59"/>
      <c r="P21" s="59"/>
      <c r="Q21" s="59"/>
      <c r="R21" s="59">
        <v>29</v>
      </c>
      <c r="S21" s="59">
        <v>23</v>
      </c>
      <c r="T21" s="59">
        <v>33</v>
      </c>
      <c r="U21" s="59">
        <v>30</v>
      </c>
      <c r="V21" s="59">
        <v>28</v>
      </c>
      <c r="W21" s="59">
        <v>26</v>
      </c>
      <c r="Y21" s="45" t="s">
        <v>224</v>
      </c>
      <c r="Z21" s="39"/>
      <c r="AA21" s="39"/>
      <c r="AB21" s="39"/>
      <c r="AC21" s="39"/>
      <c r="AD21" s="39">
        <v>27</v>
      </c>
      <c r="AE21" s="39">
        <v>20</v>
      </c>
      <c r="AF21" s="39">
        <v>31</v>
      </c>
      <c r="AG21" s="39">
        <v>23</v>
      </c>
      <c r="AH21" s="39">
        <v>25</v>
      </c>
      <c r="AI21" s="39">
        <v>21</v>
      </c>
      <c r="AK21" s="45" t="s">
        <v>224</v>
      </c>
      <c r="AL21" s="39"/>
      <c r="AM21" s="39"/>
      <c r="AN21" s="39"/>
      <c r="AO21" s="39"/>
      <c r="AP21" s="39">
        <v>2</v>
      </c>
      <c r="AQ21" s="39">
        <v>3</v>
      </c>
      <c r="AR21" s="39">
        <v>2</v>
      </c>
      <c r="AS21" s="39">
        <v>7</v>
      </c>
      <c r="AT21" s="39">
        <v>3</v>
      </c>
      <c r="AU21" s="39">
        <v>5</v>
      </c>
      <c r="AW21" s="45" t="s">
        <v>224</v>
      </c>
      <c r="AX21" s="39"/>
      <c r="AY21" s="39"/>
      <c r="AZ21" s="39"/>
      <c r="BA21" s="39"/>
      <c r="BB21" s="39">
        <v>19</v>
      </c>
      <c r="BC21" s="39">
        <v>18</v>
      </c>
      <c r="BD21" s="39">
        <v>19</v>
      </c>
      <c r="BE21" s="39">
        <v>17</v>
      </c>
      <c r="BF21" s="39">
        <v>15</v>
      </c>
      <c r="BG21" s="39">
        <v>17</v>
      </c>
      <c r="BI21" s="45" t="s">
        <v>224</v>
      </c>
      <c r="BJ21" s="47">
        <v>0</v>
      </c>
      <c r="BK21" s="47">
        <v>0</v>
      </c>
      <c r="BL21" s="47">
        <v>0</v>
      </c>
      <c r="BM21" s="47">
        <v>0</v>
      </c>
      <c r="BN21" s="47">
        <v>1.1176582823667852E-2</v>
      </c>
      <c r="BO21" s="47">
        <v>1.2954395033677502E-2</v>
      </c>
      <c r="BP21" s="47">
        <v>1.1049235392910811E-2</v>
      </c>
      <c r="BQ21" s="47">
        <v>1.0355133125783228E-2</v>
      </c>
      <c r="BR21" s="47">
        <v>1.0339659701119918E-2</v>
      </c>
      <c r="BS21" s="47">
        <v>1.1596276363183054E-2</v>
      </c>
      <c r="BU21" s="45" t="s">
        <v>224</v>
      </c>
      <c r="BV21" s="50" t="str">
        <f t="shared" si="10"/>
        <v>-</v>
      </c>
      <c r="BW21" s="50" t="str">
        <f t="shared" si="11"/>
        <v>-</v>
      </c>
      <c r="BX21" s="50" t="str">
        <f t="shared" si="12"/>
        <v>-</v>
      </c>
      <c r="BY21" s="50" t="str">
        <f t="shared" si="13"/>
        <v>-</v>
      </c>
      <c r="BZ21" s="50">
        <f t="shared" si="14"/>
        <v>0.5178571428571429</v>
      </c>
      <c r="CA21" s="50">
        <f t="shared" si="15"/>
        <v>0.34848484848484851</v>
      </c>
      <c r="CB21" s="50">
        <f t="shared" si="16"/>
        <v>0.57894736842105265</v>
      </c>
      <c r="CC21" s="50">
        <f t="shared" si="17"/>
        <v>0.55555555555555558</v>
      </c>
      <c r="CD21" s="50">
        <f t="shared" si="18"/>
        <v>0.50909090909090904</v>
      </c>
      <c r="CE21" s="50">
        <f t="shared" si="19"/>
        <v>0.40625</v>
      </c>
    </row>
    <row r="22" spans="1:83" x14ac:dyDescent="0.25">
      <c r="A22" s="45" t="s">
        <v>225</v>
      </c>
      <c r="B22" s="39">
        <v>6</v>
      </c>
      <c r="C22" s="39">
        <v>73</v>
      </c>
      <c r="D22" s="39">
        <v>71</v>
      </c>
      <c r="E22" s="39">
        <v>64</v>
      </c>
      <c r="F22" s="39">
        <v>107</v>
      </c>
      <c r="G22" s="39">
        <v>152</v>
      </c>
      <c r="H22" s="39">
        <v>121</v>
      </c>
      <c r="I22" s="39">
        <v>78</v>
      </c>
      <c r="J22" s="39">
        <v>70</v>
      </c>
      <c r="K22" s="39">
        <v>90</v>
      </c>
      <c r="M22" s="45" t="s">
        <v>225</v>
      </c>
      <c r="N22" s="59">
        <v>3</v>
      </c>
      <c r="O22" s="59">
        <v>26</v>
      </c>
      <c r="P22" s="59">
        <v>29</v>
      </c>
      <c r="Q22" s="59">
        <v>29</v>
      </c>
      <c r="R22" s="59">
        <v>37</v>
      </c>
      <c r="S22" s="59">
        <v>45</v>
      </c>
      <c r="T22" s="59">
        <v>21</v>
      </c>
      <c r="U22" s="59">
        <v>21</v>
      </c>
      <c r="V22" s="59">
        <v>16</v>
      </c>
      <c r="W22" s="59">
        <v>18</v>
      </c>
      <c r="Y22" s="45" t="s">
        <v>225</v>
      </c>
      <c r="Z22" s="39">
        <v>1</v>
      </c>
      <c r="AA22" s="39">
        <v>4</v>
      </c>
      <c r="AB22" s="39">
        <v>10</v>
      </c>
      <c r="AC22" s="39">
        <v>11</v>
      </c>
      <c r="AD22" s="39">
        <v>19</v>
      </c>
      <c r="AE22" s="39">
        <v>30</v>
      </c>
      <c r="AF22" s="39">
        <v>5</v>
      </c>
      <c r="AG22" s="39">
        <v>10</v>
      </c>
      <c r="AH22" s="39">
        <v>3</v>
      </c>
      <c r="AI22" s="39">
        <v>4</v>
      </c>
      <c r="AK22" s="45" t="s">
        <v>225</v>
      </c>
      <c r="AL22" s="39">
        <v>2</v>
      </c>
      <c r="AM22" s="39">
        <v>22</v>
      </c>
      <c r="AN22" s="39">
        <v>19</v>
      </c>
      <c r="AO22" s="39">
        <v>18</v>
      </c>
      <c r="AP22" s="39">
        <v>18</v>
      </c>
      <c r="AQ22" s="39">
        <v>15</v>
      </c>
      <c r="AR22" s="39">
        <v>16</v>
      </c>
      <c r="AS22" s="39">
        <v>11</v>
      </c>
      <c r="AT22" s="39">
        <v>13</v>
      </c>
      <c r="AU22" s="39">
        <v>14</v>
      </c>
      <c r="AW22" s="45" t="s">
        <v>225</v>
      </c>
      <c r="AX22" s="39">
        <v>1</v>
      </c>
      <c r="AY22" s="39">
        <v>4</v>
      </c>
      <c r="AZ22" s="39">
        <v>10</v>
      </c>
      <c r="BA22" s="39">
        <v>11</v>
      </c>
      <c r="BB22" s="39">
        <v>20</v>
      </c>
      <c r="BC22" s="39">
        <v>30</v>
      </c>
      <c r="BD22" s="39">
        <v>5</v>
      </c>
      <c r="BE22" s="39">
        <v>11</v>
      </c>
      <c r="BF22" s="39">
        <v>3</v>
      </c>
      <c r="BG22" s="39">
        <v>3</v>
      </c>
      <c r="BI22" s="45" t="s">
        <v>225</v>
      </c>
      <c r="BJ22" s="47">
        <v>1.2746693666996452E-3</v>
      </c>
      <c r="BK22" s="47">
        <v>1.5283515493297444E-2</v>
      </c>
      <c r="BL22" s="47">
        <v>1.4611308329474713E-2</v>
      </c>
      <c r="BM22" s="47">
        <v>1.2983366684356503E-2</v>
      </c>
      <c r="BN22" s="47">
        <v>2.1355256466651071E-2</v>
      </c>
      <c r="BO22" s="47">
        <v>2.9834364319984548E-2</v>
      </c>
      <c r="BP22" s="47">
        <v>2.3455394430565053E-2</v>
      </c>
      <c r="BQ22" s="47">
        <v>1.4957414515020216E-2</v>
      </c>
      <c r="BR22" s="47">
        <v>1.315956689233444E-2</v>
      </c>
      <c r="BS22" s="47">
        <v>1.6307263635726169E-2</v>
      </c>
      <c r="BU22" s="45" t="s">
        <v>225</v>
      </c>
      <c r="BV22" s="50">
        <f t="shared" si="10"/>
        <v>0.5</v>
      </c>
      <c r="BW22" s="50">
        <f t="shared" si="11"/>
        <v>0.35616438356164382</v>
      </c>
      <c r="BX22" s="50">
        <f t="shared" si="12"/>
        <v>0.40845070422535212</v>
      </c>
      <c r="BY22" s="50">
        <f t="shared" si="13"/>
        <v>0.453125</v>
      </c>
      <c r="BZ22" s="50">
        <f t="shared" si="14"/>
        <v>0.34579439252336447</v>
      </c>
      <c r="CA22" s="50">
        <f t="shared" si="15"/>
        <v>0.29605263157894735</v>
      </c>
      <c r="CB22" s="50">
        <f t="shared" si="16"/>
        <v>0.17355371900826447</v>
      </c>
      <c r="CC22" s="50">
        <f t="shared" si="17"/>
        <v>0.26923076923076922</v>
      </c>
      <c r="CD22" s="50">
        <f t="shared" si="18"/>
        <v>0.22857142857142856</v>
      </c>
      <c r="CE22" s="50">
        <f t="shared" si="19"/>
        <v>0.2</v>
      </c>
    </row>
    <row r="23" spans="1:83" x14ac:dyDescent="0.25">
      <c r="A23" s="45" t="s">
        <v>59</v>
      </c>
      <c r="B23" s="39">
        <v>2098</v>
      </c>
      <c r="C23" s="39">
        <v>1991</v>
      </c>
      <c r="D23" s="39">
        <v>1651</v>
      </c>
      <c r="E23" s="39">
        <v>1635</v>
      </c>
      <c r="F23" s="39">
        <v>1619</v>
      </c>
      <c r="G23" s="39">
        <v>2272</v>
      </c>
      <c r="H23" s="39">
        <v>2184</v>
      </c>
      <c r="I23" s="39">
        <v>2219</v>
      </c>
      <c r="J23" s="39">
        <v>2140</v>
      </c>
      <c r="K23" s="39">
        <v>2206</v>
      </c>
      <c r="M23" s="45" t="s">
        <v>59</v>
      </c>
      <c r="N23" s="59">
        <v>1071</v>
      </c>
      <c r="O23" s="59">
        <v>995</v>
      </c>
      <c r="P23" s="59">
        <v>920</v>
      </c>
      <c r="Q23" s="59">
        <v>901</v>
      </c>
      <c r="R23" s="59">
        <v>844</v>
      </c>
      <c r="S23" s="59">
        <v>919</v>
      </c>
      <c r="T23" s="59">
        <v>913</v>
      </c>
      <c r="U23" s="59">
        <v>1026</v>
      </c>
      <c r="V23" s="59">
        <v>913</v>
      </c>
      <c r="W23" s="59">
        <v>888</v>
      </c>
      <c r="Y23" s="45" t="s">
        <v>59</v>
      </c>
      <c r="Z23" s="39">
        <v>564</v>
      </c>
      <c r="AA23" s="39">
        <v>631</v>
      </c>
      <c r="AB23" s="39">
        <v>595</v>
      </c>
      <c r="AC23" s="39">
        <v>570</v>
      </c>
      <c r="AD23" s="39">
        <v>520</v>
      </c>
      <c r="AE23" s="39">
        <v>533</v>
      </c>
      <c r="AF23" s="39">
        <v>578</v>
      </c>
      <c r="AG23" s="39">
        <v>622</v>
      </c>
      <c r="AH23" s="39">
        <v>581</v>
      </c>
      <c r="AI23" s="39">
        <v>552</v>
      </c>
      <c r="AK23" s="45" t="s">
        <v>59</v>
      </c>
      <c r="AL23" s="39">
        <v>507</v>
      </c>
      <c r="AM23" s="39">
        <v>364</v>
      </c>
      <c r="AN23" s="39">
        <v>325</v>
      </c>
      <c r="AO23" s="39">
        <v>331</v>
      </c>
      <c r="AP23" s="39">
        <v>324</v>
      </c>
      <c r="AQ23" s="39">
        <v>386</v>
      </c>
      <c r="AR23" s="39">
        <v>335</v>
      </c>
      <c r="AS23" s="39">
        <v>404</v>
      </c>
      <c r="AT23" s="39">
        <v>332</v>
      </c>
      <c r="AU23" s="39">
        <v>336</v>
      </c>
      <c r="AW23" s="45" t="s">
        <v>59</v>
      </c>
      <c r="AX23" s="39">
        <v>503</v>
      </c>
      <c r="AY23" s="39">
        <v>547</v>
      </c>
      <c r="AZ23" s="39">
        <v>530</v>
      </c>
      <c r="BA23" s="39">
        <v>522</v>
      </c>
      <c r="BB23" s="39">
        <v>470</v>
      </c>
      <c r="BC23" s="39">
        <v>478</v>
      </c>
      <c r="BD23" s="39">
        <v>509</v>
      </c>
      <c r="BE23" s="39">
        <v>548</v>
      </c>
      <c r="BF23" s="39">
        <v>541</v>
      </c>
      <c r="BG23" s="39">
        <v>494</v>
      </c>
      <c r="BI23" s="45" t="s">
        <v>59</v>
      </c>
      <c r="BJ23" s="47">
        <v>0.44570938855597592</v>
      </c>
      <c r="BK23" s="47">
        <v>0.41684218283774266</v>
      </c>
      <c r="BL23" s="47">
        <v>0.33976436692905282</v>
      </c>
      <c r="BM23" s="47">
        <v>0.33168444576442008</v>
      </c>
      <c r="BN23" s="47">
        <v>0.32312299270568307</v>
      </c>
      <c r="BO23" s="47">
        <v>0.44594523509871642</v>
      </c>
      <c r="BP23" s="47">
        <v>0.42336017715995106</v>
      </c>
      <c r="BQ23" s="47">
        <v>0.42551926677987001</v>
      </c>
      <c r="BR23" s="47">
        <v>0.40230675927993859</v>
      </c>
      <c r="BS23" s="47">
        <v>0.39970915089346593</v>
      </c>
      <c r="BU23" s="45" t="s">
        <v>59</v>
      </c>
      <c r="BV23" s="50">
        <f t="shared" si="10"/>
        <v>0.51048617731172541</v>
      </c>
      <c r="BW23" s="50">
        <f t="shared" si="11"/>
        <v>0.49974886991461576</v>
      </c>
      <c r="BX23" s="50">
        <f t="shared" si="12"/>
        <v>0.55723803755299817</v>
      </c>
      <c r="BY23" s="50">
        <f t="shared" si="13"/>
        <v>0.55107033639143732</v>
      </c>
      <c r="BZ23" s="50">
        <f t="shared" si="14"/>
        <v>0.52130945027794939</v>
      </c>
      <c r="CA23" s="50">
        <f t="shared" si="15"/>
        <v>0.40448943661971831</v>
      </c>
      <c r="CB23" s="50">
        <f t="shared" si="16"/>
        <v>0.41804029304029305</v>
      </c>
      <c r="CC23" s="50">
        <f t="shared" si="17"/>
        <v>0.46237043713384407</v>
      </c>
      <c r="CD23" s="50">
        <f t="shared" si="18"/>
        <v>0.4266355140186916</v>
      </c>
      <c r="CE23" s="50">
        <f t="shared" si="19"/>
        <v>0.40253853127833183</v>
      </c>
    </row>
    <row r="24" spans="1:83" x14ac:dyDescent="0.25">
      <c r="A24" s="45" t="s">
        <v>127</v>
      </c>
      <c r="B24" s="39">
        <v>9782</v>
      </c>
      <c r="C24" s="39">
        <v>10282</v>
      </c>
      <c r="D24" s="39">
        <v>9497</v>
      </c>
      <c r="E24" s="39">
        <v>8660</v>
      </c>
      <c r="F24" s="39">
        <v>9703</v>
      </c>
      <c r="G24" s="39">
        <v>16391</v>
      </c>
      <c r="H24" s="39">
        <v>16806</v>
      </c>
      <c r="I24" s="39">
        <v>16695</v>
      </c>
      <c r="J24" s="39">
        <v>15937</v>
      </c>
      <c r="K24" s="39">
        <v>16925</v>
      </c>
      <c r="M24" s="45" t="s">
        <v>127</v>
      </c>
      <c r="N24" s="59">
        <v>4897</v>
      </c>
      <c r="O24" s="59">
        <v>4869</v>
      </c>
      <c r="P24" s="59">
        <v>4934</v>
      </c>
      <c r="Q24" s="59">
        <v>4412</v>
      </c>
      <c r="R24" s="59">
        <v>4727</v>
      </c>
      <c r="S24" s="59">
        <v>5524</v>
      </c>
      <c r="T24" s="59">
        <v>5352</v>
      </c>
      <c r="U24" s="59">
        <v>5154</v>
      </c>
      <c r="V24" s="59">
        <v>4687</v>
      </c>
      <c r="W24" s="59">
        <v>4549</v>
      </c>
      <c r="Y24" s="45" t="s">
        <v>127</v>
      </c>
      <c r="Z24" s="39">
        <v>2783</v>
      </c>
      <c r="AA24" s="39">
        <v>2884</v>
      </c>
      <c r="AB24" s="39">
        <v>2915</v>
      </c>
      <c r="AC24" s="39">
        <v>2647</v>
      </c>
      <c r="AD24" s="39">
        <v>2821</v>
      </c>
      <c r="AE24" s="39">
        <v>2879</v>
      </c>
      <c r="AF24" s="39">
        <v>2762</v>
      </c>
      <c r="AG24" s="39">
        <v>2617</v>
      </c>
      <c r="AH24" s="39">
        <v>2352</v>
      </c>
      <c r="AI24" s="39">
        <v>2423</v>
      </c>
      <c r="AK24" s="45" t="s">
        <v>127</v>
      </c>
      <c r="AL24" s="39">
        <v>2114</v>
      </c>
      <c r="AM24" s="39">
        <v>1985</v>
      </c>
      <c r="AN24" s="39">
        <v>2019</v>
      </c>
      <c r="AO24" s="39">
        <v>1765</v>
      </c>
      <c r="AP24" s="39">
        <v>1906</v>
      </c>
      <c r="AQ24" s="39">
        <v>2645</v>
      </c>
      <c r="AR24" s="39">
        <v>2590</v>
      </c>
      <c r="AS24" s="39">
        <v>2537</v>
      </c>
      <c r="AT24" s="39">
        <v>2335</v>
      </c>
      <c r="AU24" s="39">
        <v>2126</v>
      </c>
      <c r="AW24" s="45" t="s">
        <v>127</v>
      </c>
      <c r="AX24" s="39">
        <v>2216</v>
      </c>
      <c r="AY24" s="39">
        <v>2313</v>
      </c>
      <c r="AZ24" s="39">
        <v>2265</v>
      </c>
      <c r="BA24" s="39">
        <v>2115</v>
      </c>
      <c r="BB24" s="39">
        <v>2197</v>
      </c>
      <c r="BC24" s="39">
        <v>2292</v>
      </c>
      <c r="BD24" s="39">
        <v>2171</v>
      </c>
      <c r="BE24" s="39">
        <v>2065</v>
      </c>
      <c r="BF24" s="39">
        <v>1897</v>
      </c>
      <c r="BG24" s="39">
        <v>1927</v>
      </c>
      <c r="BI24" s="45" t="s">
        <v>127</v>
      </c>
      <c r="BJ24" s="47">
        <v>2.0781359575093212</v>
      </c>
      <c r="BK24" s="47">
        <v>2.1526726890696484</v>
      </c>
      <c r="BL24" s="47">
        <v>1.9544168338735401</v>
      </c>
      <c r="BM24" s="47">
        <v>1.7568118044769894</v>
      </c>
      <c r="BN24" s="47">
        <v>1.9365425560365921</v>
      </c>
      <c r="BO24" s="47">
        <v>3.2172043787425442</v>
      </c>
      <c r="BP24" s="47">
        <v>3.2577798247940186</v>
      </c>
      <c r="BQ24" s="47">
        <v>3.2014619913879807</v>
      </c>
      <c r="BR24" s="47">
        <v>2.9960573937590564</v>
      </c>
      <c r="BS24" s="47">
        <v>3.0666715226073937</v>
      </c>
      <c r="BU24" s="45" t="s">
        <v>127</v>
      </c>
      <c r="BV24" s="50">
        <f t="shared" si="10"/>
        <v>0.50061337149867102</v>
      </c>
      <c r="BW24" s="50">
        <f t="shared" si="11"/>
        <v>0.47354600272320563</v>
      </c>
      <c r="BX24" s="50">
        <f t="shared" si="12"/>
        <v>0.51953248394229756</v>
      </c>
      <c r="BY24" s="50">
        <f t="shared" si="13"/>
        <v>0.50946882217090073</v>
      </c>
      <c r="BZ24" s="50">
        <f t="shared" si="14"/>
        <v>0.48716891682984642</v>
      </c>
      <c r="CA24" s="50">
        <f t="shared" si="15"/>
        <v>0.33701421511805257</v>
      </c>
      <c r="CB24" s="50">
        <f t="shared" si="16"/>
        <v>0.31845769368082827</v>
      </c>
      <c r="CC24" s="50">
        <f t="shared" si="17"/>
        <v>0.30871518418688232</v>
      </c>
      <c r="CD24" s="50">
        <f t="shared" si="18"/>
        <v>0.29409550103532661</v>
      </c>
      <c r="CE24" s="50">
        <f t="shared" si="19"/>
        <v>0.26877400295420972</v>
      </c>
    </row>
    <row r="25" spans="1:83" x14ac:dyDescent="0.25">
      <c r="A25" s="45" t="s">
        <v>128</v>
      </c>
      <c r="B25" s="39">
        <v>3472</v>
      </c>
      <c r="C25" s="39">
        <v>4901</v>
      </c>
      <c r="D25" s="39">
        <v>5448</v>
      </c>
      <c r="E25" s="39">
        <v>5651</v>
      </c>
      <c r="F25" s="39">
        <v>6447</v>
      </c>
      <c r="G25" s="39">
        <v>9022</v>
      </c>
      <c r="H25" s="39">
        <v>9583</v>
      </c>
      <c r="I25" s="39">
        <v>9360</v>
      </c>
      <c r="J25" s="39">
        <v>9010</v>
      </c>
      <c r="K25" s="39">
        <v>9426</v>
      </c>
      <c r="M25" s="45" t="s">
        <v>128</v>
      </c>
      <c r="N25" s="59">
        <v>416</v>
      </c>
      <c r="O25" s="59">
        <v>585</v>
      </c>
      <c r="P25" s="59">
        <v>789</v>
      </c>
      <c r="Q25" s="59">
        <v>757</v>
      </c>
      <c r="R25" s="59">
        <v>775</v>
      </c>
      <c r="S25" s="59">
        <v>1177</v>
      </c>
      <c r="T25" s="59">
        <v>1062</v>
      </c>
      <c r="U25" s="59">
        <v>1035</v>
      </c>
      <c r="V25" s="59">
        <v>897</v>
      </c>
      <c r="W25" s="59">
        <v>853</v>
      </c>
      <c r="Y25" s="45" t="s">
        <v>128</v>
      </c>
      <c r="Z25" s="39">
        <v>38</v>
      </c>
      <c r="AA25" s="39">
        <v>60</v>
      </c>
      <c r="AB25" s="39">
        <v>105</v>
      </c>
      <c r="AC25" s="39">
        <v>94</v>
      </c>
      <c r="AD25" s="39">
        <v>103</v>
      </c>
      <c r="AE25" s="39">
        <v>129</v>
      </c>
      <c r="AF25" s="39">
        <v>142</v>
      </c>
      <c r="AG25" s="39">
        <v>150</v>
      </c>
      <c r="AH25" s="39">
        <v>157</v>
      </c>
      <c r="AI25" s="39">
        <v>152</v>
      </c>
      <c r="AK25" s="45" t="s">
        <v>128</v>
      </c>
      <c r="AL25" s="39">
        <v>378</v>
      </c>
      <c r="AM25" s="39">
        <v>525</v>
      </c>
      <c r="AN25" s="39">
        <v>684</v>
      </c>
      <c r="AO25" s="39">
        <v>663</v>
      </c>
      <c r="AP25" s="39">
        <v>672</v>
      </c>
      <c r="AQ25" s="39">
        <v>1048</v>
      </c>
      <c r="AR25" s="39">
        <v>920</v>
      </c>
      <c r="AS25" s="39">
        <v>885</v>
      </c>
      <c r="AT25" s="39">
        <v>740</v>
      </c>
      <c r="AU25" s="39">
        <v>701</v>
      </c>
      <c r="AW25" s="45" t="s">
        <v>128</v>
      </c>
      <c r="AX25" s="39">
        <v>35</v>
      </c>
      <c r="AY25" s="39">
        <v>55</v>
      </c>
      <c r="AZ25" s="39">
        <v>82</v>
      </c>
      <c r="BA25" s="39">
        <v>85</v>
      </c>
      <c r="BB25" s="39">
        <v>84</v>
      </c>
      <c r="BC25" s="39">
        <v>122</v>
      </c>
      <c r="BD25" s="39">
        <v>118</v>
      </c>
      <c r="BE25" s="39">
        <v>130</v>
      </c>
      <c r="BF25" s="39">
        <v>118</v>
      </c>
      <c r="BG25" s="39">
        <v>141</v>
      </c>
      <c r="BI25" s="45" t="s">
        <v>128</v>
      </c>
      <c r="BJ25" s="47">
        <v>0.73760867353019466</v>
      </c>
      <c r="BK25" s="47">
        <v>1.0260891703102848</v>
      </c>
      <c r="BL25" s="47">
        <v>1.1211606729433554</v>
      </c>
      <c r="BM25" s="47">
        <v>1.1463907052077908</v>
      </c>
      <c r="BN25" s="47">
        <v>1.2867040975747612</v>
      </c>
      <c r="BO25" s="47">
        <v>1.7708265453611882</v>
      </c>
      <c r="BP25" s="47">
        <v>1.8576284696537595</v>
      </c>
      <c r="BQ25" s="47">
        <v>1.7948897418024259</v>
      </c>
      <c r="BR25" s="47">
        <v>1.69382425285619</v>
      </c>
      <c r="BS25" s="47">
        <v>1.7079140781150541</v>
      </c>
      <c r="BU25" s="45" t="s">
        <v>128</v>
      </c>
      <c r="BV25" s="50">
        <f t="shared" si="10"/>
        <v>0.11981566820276497</v>
      </c>
      <c r="BW25" s="50">
        <f t="shared" si="11"/>
        <v>0.11936339522546419</v>
      </c>
      <c r="BX25" s="50">
        <f t="shared" si="12"/>
        <v>0.14482378854625549</v>
      </c>
      <c r="BY25" s="50">
        <f t="shared" si="13"/>
        <v>0.13395859139975225</v>
      </c>
      <c r="BZ25" s="50">
        <f t="shared" si="14"/>
        <v>0.12021095082984334</v>
      </c>
      <c r="CA25" s="50">
        <f t="shared" si="15"/>
        <v>0.130458878297495</v>
      </c>
      <c r="CB25" s="50">
        <f t="shared" si="16"/>
        <v>0.1108212459563811</v>
      </c>
      <c r="CC25" s="50">
        <f t="shared" si="17"/>
        <v>0.11057692307692307</v>
      </c>
      <c r="CD25" s="50">
        <f t="shared" si="18"/>
        <v>9.9556048834628194E-2</v>
      </c>
      <c r="CE25" s="50">
        <f t="shared" si="19"/>
        <v>9.0494377254402722E-2</v>
      </c>
    </row>
    <row r="26" spans="1:83" x14ac:dyDescent="0.25">
      <c r="A26" s="37" t="s">
        <v>226</v>
      </c>
      <c r="B26" s="39">
        <v>391</v>
      </c>
      <c r="C26" s="39">
        <v>485</v>
      </c>
      <c r="D26" s="39">
        <v>480</v>
      </c>
      <c r="E26" s="39">
        <v>501</v>
      </c>
      <c r="F26" s="39">
        <v>570</v>
      </c>
      <c r="G26" s="44">
        <v>772</v>
      </c>
      <c r="H26" s="44">
        <v>776</v>
      </c>
      <c r="I26" s="44">
        <v>775</v>
      </c>
      <c r="J26" s="44">
        <v>765</v>
      </c>
      <c r="K26" s="44">
        <v>865</v>
      </c>
      <c r="M26" s="37" t="s">
        <v>226</v>
      </c>
      <c r="N26" s="59">
        <v>197</v>
      </c>
      <c r="O26" s="59">
        <v>269</v>
      </c>
      <c r="P26" s="59">
        <v>256</v>
      </c>
      <c r="Q26" s="59">
        <v>232</v>
      </c>
      <c r="R26" s="59">
        <v>258</v>
      </c>
      <c r="S26" s="59">
        <v>318</v>
      </c>
      <c r="T26" s="59">
        <v>320</v>
      </c>
      <c r="U26" s="59">
        <v>325</v>
      </c>
      <c r="V26" s="59">
        <v>315</v>
      </c>
      <c r="W26" s="59">
        <v>292</v>
      </c>
      <c r="Y26" s="37" t="s">
        <v>226</v>
      </c>
      <c r="Z26" s="39">
        <v>161</v>
      </c>
      <c r="AA26" s="39">
        <v>212</v>
      </c>
      <c r="AB26" s="39">
        <v>187</v>
      </c>
      <c r="AC26" s="39">
        <v>152</v>
      </c>
      <c r="AD26" s="39">
        <v>179</v>
      </c>
      <c r="AE26" s="39">
        <v>244</v>
      </c>
      <c r="AF26" s="39">
        <v>218</v>
      </c>
      <c r="AG26" s="39">
        <v>245</v>
      </c>
      <c r="AH26" s="39">
        <v>223</v>
      </c>
      <c r="AI26" s="39">
        <v>216</v>
      </c>
      <c r="AK26" s="37" t="s">
        <v>226</v>
      </c>
      <c r="AL26" s="39">
        <v>36</v>
      </c>
      <c r="AM26" s="39">
        <v>57</v>
      </c>
      <c r="AN26" s="39">
        <v>69</v>
      </c>
      <c r="AO26" s="39">
        <v>80</v>
      </c>
      <c r="AP26" s="39">
        <v>79</v>
      </c>
      <c r="AQ26" s="39">
        <v>74</v>
      </c>
      <c r="AR26" s="39">
        <v>102</v>
      </c>
      <c r="AS26" s="39">
        <v>80</v>
      </c>
      <c r="AT26" s="39">
        <v>92</v>
      </c>
      <c r="AU26" s="39">
        <v>76</v>
      </c>
      <c r="AW26" s="37" t="s">
        <v>226</v>
      </c>
      <c r="AX26" s="39">
        <v>133</v>
      </c>
      <c r="AY26" s="39">
        <v>155</v>
      </c>
      <c r="AZ26" s="39">
        <v>142</v>
      </c>
      <c r="BA26" s="39">
        <v>132</v>
      </c>
      <c r="BB26" s="39">
        <v>123</v>
      </c>
      <c r="BC26" s="39">
        <v>186</v>
      </c>
      <c r="BD26" s="39">
        <v>194</v>
      </c>
      <c r="BE26" s="39">
        <v>253</v>
      </c>
      <c r="BF26" s="39">
        <v>230</v>
      </c>
      <c r="BG26" s="39">
        <v>174</v>
      </c>
      <c r="BI26" s="37" t="s">
        <v>226</v>
      </c>
      <c r="BJ26" s="47">
        <v>8.3065953729926881E-2</v>
      </c>
      <c r="BK26" s="47">
        <v>0.101541164578757</v>
      </c>
      <c r="BL26" s="47">
        <v>9.8780676030251577E-2</v>
      </c>
      <c r="BM26" s="47">
        <v>0.10163541732597826</v>
      </c>
      <c r="BN26" s="47">
        <v>0.11376164659804777</v>
      </c>
      <c r="BO26" s="47">
        <v>0.15152716615150047</v>
      </c>
      <c r="BP26" s="47">
        <v>0.1504246783315577</v>
      </c>
      <c r="BQ26" s="47">
        <v>0.14861533652744444</v>
      </c>
      <c r="BR26" s="47">
        <v>0.14381526675194065</v>
      </c>
      <c r="BS26" s="47">
        <v>0.15673092272114597</v>
      </c>
      <c r="BU26" s="37" t="s">
        <v>226</v>
      </c>
      <c r="BV26" s="50">
        <f t="shared" si="10"/>
        <v>0.50383631713554988</v>
      </c>
      <c r="BW26" s="50">
        <f t="shared" si="11"/>
        <v>0.55463917525773199</v>
      </c>
      <c r="BX26" s="50">
        <f t="shared" si="12"/>
        <v>0.53333333333333333</v>
      </c>
      <c r="BY26" s="50">
        <f t="shared" si="13"/>
        <v>0.46307385229540921</v>
      </c>
      <c r="BZ26" s="50">
        <f t="shared" si="14"/>
        <v>0.45263157894736844</v>
      </c>
      <c r="CA26" s="50">
        <f t="shared" si="15"/>
        <v>0.41191709844559588</v>
      </c>
      <c r="CB26" s="50">
        <f t="shared" si="16"/>
        <v>0.41237113402061853</v>
      </c>
      <c r="CC26" s="50">
        <f t="shared" si="17"/>
        <v>0.41935483870967744</v>
      </c>
      <c r="CD26" s="50">
        <f t="shared" si="18"/>
        <v>0.41176470588235292</v>
      </c>
      <c r="CE26" s="50">
        <f t="shared" si="19"/>
        <v>0.33757225433526011</v>
      </c>
    </row>
    <row r="27" spans="1:83" s="7" customFormat="1" x14ac:dyDescent="0.25">
      <c r="A27" s="40" t="s">
        <v>60</v>
      </c>
      <c r="B27" s="41">
        <v>53209</v>
      </c>
      <c r="C27" s="41">
        <v>56923</v>
      </c>
      <c r="D27" s="41">
        <v>54246</v>
      </c>
      <c r="E27" s="41">
        <v>53540</v>
      </c>
      <c r="F27" s="41">
        <v>59088</v>
      </c>
      <c r="G27" s="41">
        <v>79813</v>
      </c>
      <c r="H27" s="41">
        <v>80298</v>
      </c>
      <c r="I27" s="41">
        <v>81313</v>
      </c>
      <c r="J27" s="41">
        <v>82455</v>
      </c>
      <c r="K27" s="41">
        <v>86205</v>
      </c>
      <c r="L27" s="2"/>
      <c r="M27" s="40" t="s">
        <v>60</v>
      </c>
      <c r="N27" s="41">
        <v>31210</v>
      </c>
      <c r="O27" s="41">
        <v>31832</v>
      </c>
      <c r="P27" s="41">
        <v>31596</v>
      </c>
      <c r="Q27" s="41">
        <v>30748</v>
      </c>
      <c r="R27" s="41">
        <v>32056</v>
      </c>
      <c r="S27" s="41">
        <v>35564</v>
      </c>
      <c r="T27" s="41">
        <v>34564</v>
      </c>
      <c r="U27" s="41">
        <v>34238</v>
      </c>
      <c r="V27" s="41">
        <v>33683</v>
      </c>
      <c r="W27" s="41">
        <v>32836</v>
      </c>
      <c r="X27" s="2"/>
      <c r="Y27" s="40" t="s">
        <v>60</v>
      </c>
      <c r="Z27" s="41">
        <v>21590</v>
      </c>
      <c r="AA27" s="41">
        <v>22647</v>
      </c>
      <c r="AB27" s="41">
        <v>22194</v>
      </c>
      <c r="AC27" s="41">
        <v>21697</v>
      </c>
      <c r="AD27" s="41">
        <v>22330</v>
      </c>
      <c r="AE27" s="41">
        <v>23018</v>
      </c>
      <c r="AF27" s="41">
        <v>22685</v>
      </c>
      <c r="AG27" s="41">
        <v>22482</v>
      </c>
      <c r="AH27" s="41">
        <v>22311</v>
      </c>
      <c r="AI27" s="41">
        <v>21993</v>
      </c>
      <c r="AJ27" s="2"/>
      <c r="AK27" s="40" t="s">
        <v>60</v>
      </c>
      <c r="AL27" s="41">
        <v>9620</v>
      </c>
      <c r="AM27" s="41">
        <v>9185</v>
      </c>
      <c r="AN27" s="41">
        <v>9402</v>
      </c>
      <c r="AO27" s="41">
        <v>9051</v>
      </c>
      <c r="AP27" s="41">
        <v>9726</v>
      </c>
      <c r="AQ27" s="41">
        <v>12546</v>
      </c>
      <c r="AR27" s="41">
        <v>11879</v>
      </c>
      <c r="AS27" s="41">
        <v>11756</v>
      </c>
      <c r="AT27" s="41">
        <v>11372</v>
      </c>
      <c r="AU27" s="41">
        <v>10843</v>
      </c>
      <c r="AV27" s="2"/>
      <c r="AW27" s="40" t="s">
        <v>60</v>
      </c>
      <c r="AX27" s="41">
        <v>19525</v>
      </c>
      <c r="AY27" s="41">
        <v>20585</v>
      </c>
      <c r="AZ27" s="41">
        <v>20086</v>
      </c>
      <c r="BA27" s="41">
        <v>19662</v>
      </c>
      <c r="BB27" s="41">
        <v>20084</v>
      </c>
      <c r="BC27" s="41">
        <v>20794</v>
      </c>
      <c r="BD27" s="41">
        <v>20379</v>
      </c>
      <c r="BE27" s="41">
        <v>20100</v>
      </c>
      <c r="BF27" s="41">
        <v>20049</v>
      </c>
      <c r="BG27" s="41">
        <v>19830</v>
      </c>
      <c r="BH27" s="2"/>
      <c r="BI27" s="40" t="s">
        <v>241</v>
      </c>
      <c r="BJ27" s="48">
        <v>11.303980388786904</v>
      </c>
      <c r="BK27" s="48">
        <v>11.917582909931102</v>
      </c>
      <c r="BL27" s="48">
        <v>11.163451149868806</v>
      </c>
      <c r="BM27" s="48">
        <v>10.861397691881988</v>
      </c>
      <c r="BN27" s="48">
        <v>11.792891533658677</v>
      </c>
      <c r="BO27" s="48">
        <v>15.665592891256095</v>
      </c>
      <c r="BP27" s="48">
        <v>15.565464975086883</v>
      </c>
      <c r="BQ27" s="48">
        <v>15.592721108459473</v>
      </c>
      <c r="BR27" s="48">
        <v>15.501029830106232</v>
      </c>
      <c r="BS27" s="48">
        <v>15.619640685753051</v>
      </c>
      <c r="BT27" s="2"/>
      <c r="BU27" s="40" t="s">
        <v>60</v>
      </c>
      <c r="BV27" s="51">
        <f t="shared" ref="BV27:CE27" si="20">IFERROR(N27/B27,"-")</f>
        <v>0.58655490612490369</v>
      </c>
      <c r="BW27" s="51">
        <f t="shared" si="20"/>
        <v>0.5592115665021169</v>
      </c>
      <c r="BX27" s="51">
        <f t="shared" si="20"/>
        <v>0.58245769273310477</v>
      </c>
      <c r="BY27" s="51">
        <f t="shared" si="20"/>
        <v>0.57429958909226742</v>
      </c>
      <c r="BZ27" s="51">
        <f t="shared" si="20"/>
        <v>0.54251286217167616</v>
      </c>
      <c r="CA27" s="51">
        <f t="shared" si="20"/>
        <v>0.4455915702955659</v>
      </c>
      <c r="CB27" s="51">
        <f t="shared" si="20"/>
        <v>0.43044658646541634</v>
      </c>
      <c r="CC27" s="51">
        <f t="shared" si="20"/>
        <v>0.42106428246405864</v>
      </c>
      <c r="CD27" s="51">
        <f t="shared" si="20"/>
        <v>0.40850160693711723</v>
      </c>
      <c r="CE27" s="51">
        <f t="shared" si="20"/>
        <v>0.3809059799315585</v>
      </c>
    </row>
    <row r="28" spans="1:83" s="2" customFormat="1" ht="15.75" x14ac:dyDescent="0.25">
      <c r="B28" s="27"/>
      <c r="C28" s="27"/>
      <c r="D28" s="27"/>
      <c r="E28" s="27"/>
      <c r="F28" s="27"/>
      <c r="G28" s="27"/>
      <c r="H28" s="27"/>
      <c r="I28" s="27"/>
      <c r="J28" s="27"/>
      <c r="K28" s="27"/>
      <c r="N28" s="6"/>
      <c r="O28" s="6"/>
      <c r="P28" s="6"/>
      <c r="Q28" s="6"/>
      <c r="R28" s="6"/>
      <c r="S28" s="31"/>
      <c r="T28" s="31"/>
      <c r="U28" s="31"/>
      <c r="V28" s="31"/>
      <c r="W28" s="31"/>
      <c r="Z28" s="6"/>
      <c r="AA28" s="6"/>
      <c r="AB28" s="6"/>
      <c r="AC28" s="6"/>
      <c r="AD28" s="6"/>
      <c r="AE28" s="6"/>
      <c r="AF28" s="31"/>
      <c r="AG28" s="31"/>
      <c r="AH28" s="31"/>
      <c r="AI28" s="31"/>
      <c r="AL28" s="6"/>
      <c r="AM28" s="6"/>
      <c r="AN28" s="6"/>
      <c r="AO28" s="6"/>
      <c r="AP28" s="6"/>
      <c r="AQ28" s="6"/>
      <c r="AR28" s="31"/>
      <c r="AS28" s="31"/>
      <c r="AT28" s="31"/>
      <c r="AU28" s="31"/>
      <c r="AX28" s="6"/>
      <c r="AY28" s="6"/>
      <c r="AZ28" s="6"/>
      <c r="BA28" s="6"/>
      <c r="BB28" s="6"/>
      <c r="BC28" s="6"/>
      <c r="BD28" s="31"/>
      <c r="BE28" s="31"/>
      <c r="BF28" s="31"/>
      <c r="BG28" s="31"/>
      <c r="BJ28" s="31"/>
      <c r="BK28" s="31"/>
      <c r="BL28" s="31"/>
      <c r="BM28" s="31"/>
      <c r="BN28" s="31"/>
      <c r="BO28" s="31"/>
      <c r="BP28" s="31"/>
      <c r="BQ28" s="31"/>
      <c r="BR28" s="31"/>
      <c r="BS28" s="31"/>
      <c r="BV28" s="34"/>
      <c r="BW28" s="34"/>
      <c r="BX28" s="34"/>
      <c r="BY28" s="34"/>
      <c r="BZ28" s="35"/>
      <c r="CA28" s="35"/>
      <c r="CB28" s="31"/>
      <c r="CC28" s="31"/>
    </row>
    <row r="29" spans="1:83" x14ac:dyDescent="0.25">
      <c r="A29" s="37" t="s">
        <v>235</v>
      </c>
      <c r="B29" s="39">
        <v>29918</v>
      </c>
      <c r="C29" s="39">
        <v>30156</v>
      </c>
      <c r="D29" s="39">
        <v>29874</v>
      </c>
      <c r="E29" s="39">
        <v>26580</v>
      </c>
      <c r="F29" s="39">
        <v>26247</v>
      </c>
      <c r="G29" s="39">
        <v>28791</v>
      </c>
      <c r="H29" s="39">
        <v>25239</v>
      </c>
      <c r="I29" s="39">
        <v>21815</v>
      </c>
      <c r="J29" s="39">
        <v>20772</v>
      </c>
      <c r="K29" s="39">
        <v>19521</v>
      </c>
      <c r="M29" s="37" t="s">
        <v>235</v>
      </c>
      <c r="N29" s="39">
        <v>2714</v>
      </c>
      <c r="O29" s="39">
        <v>2898</v>
      </c>
      <c r="P29" s="39">
        <v>2761</v>
      </c>
      <c r="Q29" s="39">
        <v>2698</v>
      </c>
      <c r="R29" s="39">
        <v>2773</v>
      </c>
      <c r="S29" s="39">
        <v>3172</v>
      </c>
      <c r="T29" s="39">
        <v>3186</v>
      </c>
      <c r="U29" s="39">
        <v>2673</v>
      </c>
      <c r="V29" s="39">
        <v>2670</v>
      </c>
      <c r="W29" s="39">
        <v>2599</v>
      </c>
      <c r="Y29" s="37" t="s">
        <v>235</v>
      </c>
      <c r="Z29" s="39">
        <v>2049</v>
      </c>
      <c r="AA29" s="39">
        <v>2261</v>
      </c>
      <c r="AB29" s="39">
        <v>2102</v>
      </c>
      <c r="AC29" s="39">
        <v>2010</v>
      </c>
      <c r="AD29" s="39">
        <v>2084</v>
      </c>
      <c r="AE29" s="39">
        <v>2353</v>
      </c>
      <c r="AF29" s="39">
        <v>2276</v>
      </c>
      <c r="AG29" s="39">
        <v>1798</v>
      </c>
      <c r="AH29" s="39">
        <v>1839</v>
      </c>
      <c r="AI29" s="39">
        <v>1769</v>
      </c>
      <c r="AK29" s="37" t="s">
        <v>235</v>
      </c>
      <c r="AL29" s="39">
        <v>665</v>
      </c>
      <c r="AM29" s="39">
        <v>637</v>
      </c>
      <c r="AN29" s="39">
        <v>659</v>
      </c>
      <c r="AO29" s="39">
        <v>688</v>
      </c>
      <c r="AP29" s="39">
        <v>689</v>
      </c>
      <c r="AQ29" s="39">
        <v>819</v>
      </c>
      <c r="AR29" s="39">
        <v>910</v>
      </c>
      <c r="AS29" s="39">
        <v>875</v>
      </c>
      <c r="AT29" s="39">
        <v>831</v>
      </c>
      <c r="AU29" s="39">
        <v>830</v>
      </c>
      <c r="AW29" s="37" t="s">
        <v>235</v>
      </c>
      <c r="AX29" s="39">
        <v>2280</v>
      </c>
      <c r="AY29" s="39">
        <v>2527</v>
      </c>
      <c r="AZ29" s="39">
        <v>2417</v>
      </c>
      <c r="BA29" s="39">
        <v>2281</v>
      </c>
      <c r="BB29" s="39">
        <v>2400</v>
      </c>
      <c r="BC29" s="39">
        <v>2636</v>
      </c>
      <c r="BD29" s="39">
        <v>2487</v>
      </c>
      <c r="BE29" s="39">
        <v>1999</v>
      </c>
      <c r="BF29" s="39">
        <v>2096</v>
      </c>
      <c r="BG29" s="39">
        <v>1947</v>
      </c>
      <c r="BI29" s="37" t="s">
        <v>235</v>
      </c>
      <c r="BJ29" s="47">
        <v>6.3559263521533316</v>
      </c>
      <c r="BK29" s="47">
        <v>6.3135574413133941</v>
      </c>
      <c r="BL29" s="47">
        <v>6.1478623244327828</v>
      </c>
      <c r="BM29" s="47">
        <v>5.3921544760968105</v>
      </c>
      <c r="BN29" s="47">
        <v>5.2384244530858943</v>
      </c>
      <c r="BO29" s="47">
        <v>5.6510604153728634</v>
      </c>
      <c r="BP29" s="47">
        <v>4.8924851242399292</v>
      </c>
      <c r="BQ29" s="47">
        <v>4.1832820210918724</v>
      </c>
      <c r="BR29" s="47">
        <v>3.9050074783938711</v>
      </c>
      <c r="BS29" s="47">
        <v>3.5370454825890065</v>
      </c>
      <c r="BU29" s="37" t="s">
        <v>235</v>
      </c>
      <c r="BV29" s="50">
        <f t="shared" ref="BV29:CE33" si="21">IFERROR(N29/B29,"-")</f>
        <v>9.0714619961227358E-2</v>
      </c>
      <c r="BW29" s="50">
        <f t="shared" si="21"/>
        <v>9.610027855153204E-2</v>
      </c>
      <c r="BX29" s="50">
        <f t="shared" si="21"/>
        <v>9.2421503648657699E-2</v>
      </c>
      <c r="BY29" s="50">
        <f t="shared" si="21"/>
        <v>0.10150489089541008</v>
      </c>
      <c r="BZ29" s="50">
        <f t="shared" si="21"/>
        <v>0.10565016954318589</v>
      </c>
      <c r="CA29" s="50">
        <f t="shared" si="21"/>
        <v>0.11017331805077976</v>
      </c>
      <c r="CB29" s="50">
        <f t="shared" si="21"/>
        <v>0.12623321050754785</v>
      </c>
      <c r="CC29" s="50">
        <f t="shared" si="21"/>
        <v>0.1225303690121476</v>
      </c>
      <c r="CD29" s="50">
        <f t="shared" si="21"/>
        <v>0.12853841709994224</v>
      </c>
      <c r="CE29" s="50">
        <f t="shared" si="21"/>
        <v>0.13313867117463243</v>
      </c>
    </row>
    <row r="30" spans="1:83" x14ac:dyDescent="0.25">
      <c r="A30" s="37" t="s">
        <v>236</v>
      </c>
      <c r="B30" s="39">
        <v>2817</v>
      </c>
      <c r="C30" s="39">
        <v>3106</v>
      </c>
      <c r="D30" s="39">
        <v>3206</v>
      </c>
      <c r="E30" s="39">
        <v>3488</v>
      </c>
      <c r="F30" s="39">
        <v>3552</v>
      </c>
      <c r="G30" s="39">
        <v>5275</v>
      </c>
      <c r="H30" s="39">
        <v>4318</v>
      </c>
      <c r="I30" s="39">
        <v>3742</v>
      </c>
      <c r="J30" s="39">
        <v>3691</v>
      </c>
      <c r="K30" s="39">
        <v>3662</v>
      </c>
      <c r="M30" s="37" t="s">
        <v>236</v>
      </c>
      <c r="N30" s="39">
        <v>1730</v>
      </c>
      <c r="O30" s="39">
        <v>1816</v>
      </c>
      <c r="P30" s="39">
        <v>1872</v>
      </c>
      <c r="Q30" s="39">
        <v>2039</v>
      </c>
      <c r="R30" s="39">
        <v>1847</v>
      </c>
      <c r="S30" s="39">
        <v>2107</v>
      </c>
      <c r="T30" s="39">
        <v>1729</v>
      </c>
      <c r="U30" s="39">
        <v>1444</v>
      </c>
      <c r="V30" s="39">
        <v>1418</v>
      </c>
      <c r="W30" s="39">
        <v>1314</v>
      </c>
      <c r="Y30" s="37" t="s">
        <v>236</v>
      </c>
      <c r="Z30" s="39">
        <v>1203</v>
      </c>
      <c r="AA30" s="39">
        <v>1296</v>
      </c>
      <c r="AB30" s="39">
        <v>1330</v>
      </c>
      <c r="AC30" s="39">
        <v>1304</v>
      </c>
      <c r="AD30" s="39">
        <v>1203</v>
      </c>
      <c r="AE30" s="39">
        <v>1358</v>
      </c>
      <c r="AF30" s="39">
        <v>1096</v>
      </c>
      <c r="AG30" s="39">
        <v>948</v>
      </c>
      <c r="AH30" s="39">
        <v>956</v>
      </c>
      <c r="AI30" s="39">
        <v>776</v>
      </c>
      <c r="AK30" s="37" t="s">
        <v>236</v>
      </c>
      <c r="AL30" s="39">
        <v>527</v>
      </c>
      <c r="AM30" s="39">
        <v>520</v>
      </c>
      <c r="AN30" s="39">
        <v>542</v>
      </c>
      <c r="AO30" s="39">
        <v>735</v>
      </c>
      <c r="AP30" s="39">
        <v>644</v>
      </c>
      <c r="AQ30" s="39">
        <v>749</v>
      </c>
      <c r="AR30" s="39">
        <v>633</v>
      </c>
      <c r="AS30" s="39">
        <v>496</v>
      </c>
      <c r="AT30" s="39">
        <v>462</v>
      </c>
      <c r="AU30" s="39">
        <v>538</v>
      </c>
      <c r="AW30" s="37" t="s">
        <v>236</v>
      </c>
      <c r="AX30" s="39">
        <v>1369</v>
      </c>
      <c r="AY30" s="39">
        <v>1507</v>
      </c>
      <c r="AZ30" s="39">
        <v>1537</v>
      </c>
      <c r="BA30" s="39">
        <v>1536</v>
      </c>
      <c r="BB30" s="39">
        <v>1407</v>
      </c>
      <c r="BC30" s="39">
        <v>1568</v>
      </c>
      <c r="BD30" s="39">
        <v>1237</v>
      </c>
      <c r="BE30" s="39">
        <v>1068</v>
      </c>
      <c r="BF30" s="39">
        <v>1096</v>
      </c>
      <c r="BG30" s="39">
        <v>913</v>
      </c>
      <c r="BI30" s="37" t="s">
        <v>236</v>
      </c>
      <c r="BJ30" s="47">
        <v>0.59845726766548346</v>
      </c>
      <c r="BK30" s="47">
        <v>0.65028217975591596</v>
      </c>
      <c r="BL30" s="47">
        <v>0.65977259865205529</v>
      </c>
      <c r="BM30" s="47">
        <v>0.70759348429742952</v>
      </c>
      <c r="BN30" s="47">
        <v>0.70891468195836083</v>
      </c>
      <c r="BO30" s="47">
        <v>1.0353702091310426</v>
      </c>
      <c r="BP30" s="47">
        <v>0.83702804257173469</v>
      </c>
      <c r="BQ30" s="47">
        <v>0.71757237327186729</v>
      </c>
      <c r="BR30" s="47">
        <v>0.69388516285152024</v>
      </c>
      <c r="BS30" s="47">
        <v>0.66352443815588036</v>
      </c>
      <c r="BU30" s="37" t="s">
        <v>236</v>
      </c>
      <c r="BV30" s="50">
        <f t="shared" si="21"/>
        <v>0.61412850550230746</v>
      </c>
      <c r="BW30" s="50">
        <f t="shared" si="21"/>
        <v>0.58467482292337414</v>
      </c>
      <c r="BX30" s="50">
        <f t="shared" si="21"/>
        <v>0.58390517779164064</v>
      </c>
      <c r="BY30" s="50">
        <f t="shared" si="21"/>
        <v>0.58457568807339455</v>
      </c>
      <c r="BZ30" s="50">
        <f t="shared" si="21"/>
        <v>0.51998873873873874</v>
      </c>
      <c r="CA30" s="50">
        <f t="shared" si="21"/>
        <v>0.39943127962085306</v>
      </c>
      <c r="CB30" s="50">
        <f t="shared" si="21"/>
        <v>0.40041685965724871</v>
      </c>
      <c r="CC30" s="50">
        <f t="shared" si="21"/>
        <v>0.38588989845002675</v>
      </c>
      <c r="CD30" s="50">
        <f t="shared" si="21"/>
        <v>0.38417772961257113</v>
      </c>
      <c r="CE30" s="50">
        <f t="shared" si="21"/>
        <v>0.3588203167667941</v>
      </c>
    </row>
    <row r="31" spans="1:83" x14ac:dyDescent="0.25">
      <c r="A31" s="37" t="s">
        <v>237</v>
      </c>
      <c r="B31" s="39">
        <v>41</v>
      </c>
      <c r="C31" s="39">
        <v>27</v>
      </c>
      <c r="D31" s="39">
        <v>48</v>
      </c>
      <c r="E31" s="39">
        <v>99</v>
      </c>
      <c r="F31" s="39">
        <v>35</v>
      </c>
      <c r="G31" s="39">
        <v>43</v>
      </c>
      <c r="H31" s="39">
        <v>34</v>
      </c>
      <c r="I31" s="39">
        <v>24</v>
      </c>
      <c r="J31" s="39">
        <v>21</v>
      </c>
      <c r="K31" s="39">
        <v>41</v>
      </c>
      <c r="M31" s="37" t="s">
        <v>237</v>
      </c>
      <c r="N31" s="39">
        <v>29</v>
      </c>
      <c r="O31" s="39">
        <v>20</v>
      </c>
      <c r="P31" s="39">
        <v>27</v>
      </c>
      <c r="Q31" s="39">
        <v>53</v>
      </c>
      <c r="R31" s="39">
        <v>27</v>
      </c>
      <c r="S31" s="39">
        <v>12</v>
      </c>
      <c r="T31" s="39">
        <v>9</v>
      </c>
      <c r="U31" s="39">
        <v>9</v>
      </c>
      <c r="V31" s="39">
        <v>12</v>
      </c>
      <c r="W31" s="39">
        <v>24</v>
      </c>
      <c r="Y31" s="37" t="s">
        <v>237</v>
      </c>
      <c r="Z31" s="46">
        <v>18</v>
      </c>
      <c r="AA31" s="39">
        <v>11</v>
      </c>
      <c r="AB31" s="39">
        <v>16</v>
      </c>
      <c r="AC31" s="39">
        <v>9</v>
      </c>
      <c r="AD31" s="39">
        <v>15</v>
      </c>
      <c r="AE31" s="39">
        <v>10</v>
      </c>
      <c r="AF31" s="39">
        <v>5</v>
      </c>
      <c r="AG31" s="39">
        <v>8</v>
      </c>
      <c r="AH31" s="39">
        <v>11</v>
      </c>
      <c r="AI31" s="39">
        <v>15</v>
      </c>
      <c r="AK31" s="37" t="s">
        <v>237</v>
      </c>
      <c r="AL31" s="46">
        <v>11</v>
      </c>
      <c r="AM31" s="39">
        <v>9</v>
      </c>
      <c r="AN31" s="39">
        <v>11</v>
      </c>
      <c r="AO31" s="39">
        <v>44</v>
      </c>
      <c r="AP31" s="39">
        <v>12</v>
      </c>
      <c r="AQ31" s="39">
        <v>2</v>
      </c>
      <c r="AR31" s="39">
        <v>4</v>
      </c>
      <c r="AS31" s="39">
        <v>1</v>
      </c>
      <c r="AT31" s="39">
        <v>1</v>
      </c>
      <c r="AU31" s="39">
        <v>9</v>
      </c>
      <c r="AW31" s="37" t="s">
        <v>237</v>
      </c>
      <c r="AX31" s="46">
        <v>28</v>
      </c>
      <c r="AY31" s="39">
        <v>12</v>
      </c>
      <c r="AZ31" s="39">
        <v>22</v>
      </c>
      <c r="BA31" s="39">
        <v>20</v>
      </c>
      <c r="BB31" s="39">
        <v>17</v>
      </c>
      <c r="BC31" s="39">
        <v>15</v>
      </c>
      <c r="BD31" s="39">
        <v>6</v>
      </c>
      <c r="BE31" s="39">
        <v>11</v>
      </c>
      <c r="BF31" s="39">
        <v>17</v>
      </c>
      <c r="BG31" s="39">
        <v>22</v>
      </c>
      <c r="BI31" s="37" t="s">
        <v>237</v>
      </c>
      <c r="BJ31" s="47">
        <v>8.7102406724475761E-3</v>
      </c>
      <c r="BK31" s="47">
        <v>5.6528071002606992E-3</v>
      </c>
      <c r="BL31" s="47">
        <v>9.8780676030251584E-3</v>
      </c>
      <c r="BM31" s="47">
        <v>2.0083645339863964E-2</v>
      </c>
      <c r="BN31" s="47">
        <v>6.9853642647924067E-3</v>
      </c>
      <c r="BO31" s="47">
        <v>8.4399846431535228E-3</v>
      </c>
      <c r="BP31" s="47">
        <v>6.5907719887538171E-3</v>
      </c>
      <c r="BQ31" s="47">
        <v>4.6022813892369896E-3</v>
      </c>
      <c r="BR31" s="47">
        <v>3.9478700677003315E-3</v>
      </c>
      <c r="BS31" s="47">
        <v>7.4288645451641442E-3</v>
      </c>
      <c r="BU31" s="37" t="s">
        <v>237</v>
      </c>
      <c r="BV31" s="50">
        <f t="shared" si="21"/>
        <v>0.70731707317073167</v>
      </c>
      <c r="BW31" s="50">
        <f t="shared" si="21"/>
        <v>0.7407407407407407</v>
      </c>
      <c r="BX31" s="50">
        <f t="shared" si="21"/>
        <v>0.5625</v>
      </c>
      <c r="BY31" s="50">
        <f t="shared" si="21"/>
        <v>0.53535353535353536</v>
      </c>
      <c r="BZ31" s="50">
        <f t="shared" si="21"/>
        <v>0.77142857142857146</v>
      </c>
      <c r="CA31" s="50">
        <f t="shared" si="21"/>
        <v>0.27906976744186046</v>
      </c>
      <c r="CB31" s="50">
        <f t="shared" si="21"/>
        <v>0.26470588235294118</v>
      </c>
      <c r="CC31" s="50">
        <f t="shared" si="21"/>
        <v>0.375</v>
      </c>
      <c r="CD31" s="50">
        <f t="shared" si="21"/>
        <v>0.5714285714285714</v>
      </c>
      <c r="CE31" s="50">
        <f t="shared" si="21"/>
        <v>0.58536585365853655</v>
      </c>
    </row>
    <row r="32" spans="1:83" x14ac:dyDescent="0.25">
      <c r="A32" s="37" t="s">
        <v>238</v>
      </c>
      <c r="B32" s="39">
        <v>15009</v>
      </c>
      <c r="C32" s="39">
        <v>14720</v>
      </c>
      <c r="D32" s="39">
        <v>13968</v>
      </c>
      <c r="E32" s="39">
        <v>14484</v>
      </c>
      <c r="F32" s="39">
        <v>12594</v>
      </c>
      <c r="G32" s="39">
        <v>13356</v>
      </c>
      <c r="H32" s="39">
        <v>10586</v>
      </c>
      <c r="I32" s="39">
        <v>10662</v>
      </c>
      <c r="J32" s="39">
        <v>10762</v>
      </c>
      <c r="K32" s="39">
        <v>9738</v>
      </c>
      <c r="M32" s="37" t="s">
        <v>238</v>
      </c>
      <c r="N32" s="39">
        <v>939</v>
      </c>
      <c r="O32" s="39">
        <v>949</v>
      </c>
      <c r="P32" s="39">
        <v>856</v>
      </c>
      <c r="Q32" s="39">
        <v>884</v>
      </c>
      <c r="R32" s="39">
        <v>911</v>
      </c>
      <c r="S32" s="39">
        <v>1003</v>
      </c>
      <c r="T32" s="39">
        <v>936</v>
      </c>
      <c r="U32" s="39">
        <v>862</v>
      </c>
      <c r="V32" s="39">
        <v>805</v>
      </c>
      <c r="W32" s="39">
        <v>773</v>
      </c>
      <c r="Y32" s="37" t="s">
        <v>238</v>
      </c>
      <c r="Z32" s="39">
        <v>591</v>
      </c>
      <c r="AA32" s="39">
        <v>610</v>
      </c>
      <c r="AB32" s="39">
        <v>550</v>
      </c>
      <c r="AC32" s="39">
        <v>566</v>
      </c>
      <c r="AD32" s="39">
        <v>572</v>
      </c>
      <c r="AE32" s="39">
        <v>568</v>
      </c>
      <c r="AF32" s="39">
        <v>535</v>
      </c>
      <c r="AG32" s="39">
        <v>475</v>
      </c>
      <c r="AH32" s="39">
        <v>468</v>
      </c>
      <c r="AI32" s="39">
        <v>457</v>
      </c>
      <c r="AK32" s="37" t="s">
        <v>238</v>
      </c>
      <c r="AL32" s="39">
        <v>348</v>
      </c>
      <c r="AM32" s="39">
        <v>339</v>
      </c>
      <c r="AN32" s="39">
        <v>306</v>
      </c>
      <c r="AO32" s="39">
        <v>318</v>
      </c>
      <c r="AP32" s="39">
        <v>339</v>
      </c>
      <c r="AQ32" s="39">
        <v>435</v>
      </c>
      <c r="AR32" s="39">
        <v>401</v>
      </c>
      <c r="AS32" s="39">
        <v>387</v>
      </c>
      <c r="AT32" s="39">
        <v>337</v>
      </c>
      <c r="AU32" s="39">
        <v>316</v>
      </c>
      <c r="AW32" s="37" t="s">
        <v>238</v>
      </c>
      <c r="AX32" s="39">
        <v>573</v>
      </c>
      <c r="AY32" s="39">
        <v>580</v>
      </c>
      <c r="AZ32" s="39">
        <v>506</v>
      </c>
      <c r="BA32" s="39">
        <v>507</v>
      </c>
      <c r="BB32" s="39">
        <v>491</v>
      </c>
      <c r="BC32" s="39">
        <v>442</v>
      </c>
      <c r="BD32" s="39">
        <v>435</v>
      </c>
      <c r="BE32" s="39">
        <v>392</v>
      </c>
      <c r="BF32" s="39">
        <v>405</v>
      </c>
      <c r="BG32" s="39">
        <v>398</v>
      </c>
      <c r="BI32" s="37" t="s">
        <v>238</v>
      </c>
      <c r="BJ32" s="47">
        <v>3.1885854207991624</v>
      </c>
      <c r="BK32" s="47">
        <v>3.0818266857717589</v>
      </c>
      <c r="BL32" s="47">
        <v>2.8745176724803212</v>
      </c>
      <c r="BM32" s="47">
        <v>2.9382981727534312</v>
      </c>
      <c r="BN32" s="47">
        <v>2.5135336443084446</v>
      </c>
      <c r="BO32" s="47">
        <v>2.6214984859060104</v>
      </c>
      <c r="BP32" s="47">
        <v>2.0520562433219971</v>
      </c>
      <c r="BQ32" s="47">
        <v>2.0445635071685326</v>
      </c>
      <c r="BR32" s="47">
        <v>2.0231894127900465</v>
      </c>
      <c r="BS32" s="47">
        <v>1.7644459253855718</v>
      </c>
      <c r="BU32" s="37" t="s">
        <v>238</v>
      </c>
      <c r="BV32" s="50">
        <f t="shared" si="21"/>
        <v>6.2562462522486512E-2</v>
      </c>
      <c r="BW32" s="50">
        <f t="shared" si="21"/>
        <v>6.4470108695652173E-2</v>
      </c>
      <c r="BX32" s="50">
        <f t="shared" si="21"/>
        <v>6.1282932416953033E-2</v>
      </c>
      <c r="BY32" s="50">
        <f t="shared" si="21"/>
        <v>6.1032863849765258E-2</v>
      </c>
      <c r="BZ32" s="50">
        <f t="shared" si="21"/>
        <v>7.2336033031602354E-2</v>
      </c>
      <c r="CA32" s="50">
        <f t="shared" si="21"/>
        <v>7.50973345312968E-2</v>
      </c>
      <c r="CB32" s="50">
        <f t="shared" si="21"/>
        <v>8.8418666162856596E-2</v>
      </c>
      <c r="CC32" s="50">
        <f t="shared" si="21"/>
        <v>8.0847870943537792E-2</v>
      </c>
      <c r="CD32" s="50">
        <f t="shared" si="21"/>
        <v>7.480022300687604E-2</v>
      </c>
      <c r="CE32" s="50">
        <f t="shared" si="21"/>
        <v>7.9379749435202304E-2</v>
      </c>
    </row>
    <row r="33" spans="1:83" x14ac:dyDescent="0.25">
      <c r="A33" s="37" t="s">
        <v>239</v>
      </c>
      <c r="B33" s="39">
        <v>2563</v>
      </c>
      <c r="C33" s="39">
        <v>2742</v>
      </c>
      <c r="D33" s="39">
        <v>2819</v>
      </c>
      <c r="E33" s="39">
        <v>3531</v>
      </c>
      <c r="F33" s="39">
        <v>4564</v>
      </c>
      <c r="G33" s="39">
        <v>5346</v>
      </c>
      <c r="H33" s="39">
        <v>5401</v>
      </c>
      <c r="I33" s="39">
        <v>4969</v>
      </c>
      <c r="J33" s="39">
        <v>5052</v>
      </c>
      <c r="K33" s="39">
        <v>4483</v>
      </c>
      <c r="M33" s="37" t="s">
        <v>239</v>
      </c>
      <c r="N33" s="39">
        <v>187</v>
      </c>
      <c r="O33" s="39">
        <v>190</v>
      </c>
      <c r="P33" s="39">
        <v>183</v>
      </c>
      <c r="Q33" s="39">
        <v>189</v>
      </c>
      <c r="R33" s="39">
        <v>221</v>
      </c>
      <c r="S33" s="39">
        <v>284</v>
      </c>
      <c r="T33" s="39">
        <v>292</v>
      </c>
      <c r="U33" s="39">
        <v>293</v>
      </c>
      <c r="V33" s="39">
        <v>298</v>
      </c>
      <c r="W33" s="39">
        <v>263</v>
      </c>
      <c r="Y33" s="37" t="s">
        <v>239</v>
      </c>
      <c r="Z33" s="39">
        <v>138</v>
      </c>
      <c r="AA33" s="39">
        <v>129</v>
      </c>
      <c r="AB33" s="39">
        <v>120</v>
      </c>
      <c r="AC33" s="39">
        <v>144</v>
      </c>
      <c r="AD33" s="39">
        <v>173</v>
      </c>
      <c r="AE33" s="39">
        <v>202</v>
      </c>
      <c r="AF33" s="39">
        <v>193</v>
      </c>
      <c r="AG33" s="39">
        <v>201</v>
      </c>
      <c r="AH33" s="39">
        <v>194</v>
      </c>
      <c r="AI33" s="39">
        <v>171</v>
      </c>
      <c r="AK33" s="37" t="s">
        <v>239</v>
      </c>
      <c r="AL33" s="39">
        <v>49</v>
      </c>
      <c r="AM33" s="39">
        <v>61</v>
      </c>
      <c r="AN33" s="39">
        <v>63</v>
      </c>
      <c r="AO33" s="39">
        <v>45</v>
      </c>
      <c r="AP33" s="39">
        <v>48</v>
      </c>
      <c r="AQ33" s="39">
        <v>82</v>
      </c>
      <c r="AR33" s="39">
        <v>99</v>
      </c>
      <c r="AS33" s="39">
        <v>92</v>
      </c>
      <c r="AT33" s="39">
        <v>104</v>
      </c>
      <c r="AU33" s="39">
        <v>92</v>
      </c>
      <c r="AW33" s="37" t="s">
        <v>239</v>
      </c>
      <c r="AX33" s="39">
        <v>159</v>
      </c>
      <c r="AY33" s="39">
        <v>143</v>
      </c>
      <c r="AZ33" s="39">
        <v>135</v>
      </c>
      <c r="BA33" s="39">
        <v>163</v>
      </c>
      <c r="BB33" s="39">
        <v>189</v>
      </c>
      <c r="BC33" s="39">
        <v>239</v>
      </c>
      <c r="BD33" s="39">
        <v>219</v>
      </c>
      <c r="BE33" s="39">
        <v>229</v>
      </c>
      <c r="BF33" s="39">
        <v>206</v>
      </c>
      <c r="BG33" s="39">
        <v>198</v>
      </c>
      <c r="BI33" s="37" t="s">
        <v>239</v>
      </c>
      <c r="BJ33" s="47">
        <v>0.5444962644751985</v>
      </c>
      <c r="BK33" s="47">
        <v>0.57407396551536427</v>
      </c>
      <c r="BL33" s="47">
        <v>0.5801306786026651</v>
      </c>
      <c r="BM33" s="47">
        <v>0.71631668378848146</v>
      </c>
      <c r="BN33" s="47">
        <v>0.91089150012892983</v>
      </c>
      <c r="BO33" s="47">
        <v>1.0493059977278776</v>
      </c>
      <c r="BP33" s="47">
        <v>1.04696351503704</v>
      </c>
      <c r="BQ33" s="47">
        <v>0.95286400929660842</v>
      </c>
      <c r="BR33" s="47">
        <v>0.9497447420010513</v>
      </c>
      <c r="BS33" s="47">
        <v>0.812282920877338</v>
      </c>
      <c r="BU33" s="37" t="s">
        <v>239</v>
      </c>
      <c r="BV33" s="50">
        <f t="shared" si="21"/>
        <v>7.2961373390557943E-2</v>
      </c>
      <c r="BW33" s="50">
        <f t="shared" si="21"/>
        <v>6.929248723559446E-2</v>
      </c>
      <c r="BX33" s="50">
        <f t="shared" si="21"/>
        <v>6.4916637105356514E-2</v>
      </c>
      <c r="BY33" s="50">
        <f t="shared" si="21"/>
        <v>5.352591333899745E-2</v>
      </c>
      <c r="BZ33" s="50">
        <f t="shared" si="21"/>
        <v>4.8422436459246272E-2</v>
      </c>
      <c r="CA33" s="50">
        <f t="shared" si="21"/>
        <v>5.312383090160868E-2</v>
      </c>
      <c r="CB33" s="50">
        <f t="shared" si="21"/>
        <v>5.4064062210701723E-2</v>
      </c>
      <c r="CC33" s="50">
        <f t="shared" si="21"/>
        <v>5.8965586637150333E-2</v>
      </c>
      <c r="CD33" s="50">
        <f t="shared" si="21"/>
        <v>5.8986539984164685E-2</v>
      </c>
      <c r="CE33" s="50">
        <f t="shared" si="21"/>
        <v>5.8666071826901631E-2</v>
      </c>
    </row>
    <row r="34" spans="1:83" x14ac:dyDescent="0.25">
      <c r="A34" s="37" t="s">
        <v>240</v>
      </c>
      <c r="B34" s="39">
        <v>113030</v>
      </c>
      <c r="C34" s="39">
        <v>117005</v>
      </c>
      <c r="D34" s="39">
        <v>122530</v>
      </c>
      <c r="E34" s="39">
        <v>117184</v>
      </c>
      <c r="F34" s="39">
        <v>121209</v>
      </c>
      <c r="G34" s="39">
        <v>133276</v>
      </c>
      <c r="H34" s="39">
        <v>100019</v>
      </c>
      <c r="I34" s="39">
        <v>93719</v>
      </c>
      <c r="J34" s="39">
        <v>98464</v>
      </c>
      <c r="K34" s="39">
        <v>98269</v>
      </c>
      <c r="M34" s="37" t="s">
        <v>240</v>
      </c>
      <c r="N34" s="39">
        <v>15906</v>
      </c>
      <c r="O34" s="39">
        <v>15382</v>
      </c>
      <c r="P34" s="39">
        <v>15912</v>
      </c>
      <c r="Q34" s="39">
        <v>14575</v>
      </c>
      <c r="R34" s="39">
        <v>13591</v>
      </c>
      <c r="S34" s="39">
        <v>15132</v>
      </c>
      <c r="T34" s="39">
        <v>10340</v>
      </c>
      <c r="U34" s="39">
        <v>9298</v>
      </c>
      <c r="V34" s="39">
        <v>10576</v>
      </c>
      <c r="W34" s="39">
        <v>11932</v>
      </c>
      <c r="Y34" s="37" t="s">
        <v>240</v>
      </c>
      <c r="Z34" s="39">
        <v>7471</v>
      </c>
      <c r="AA34" s="39">
        <v>7809</v>
      </c>
      <c r="AB34" s="39">
        <v>7488</v>
      </c>
      <c r="AC34" s="39">
        <v>6890</v>
      </c>
      <c r="AD34" s="39">
        <v>6350</v>
      </c>
      <c r="AE34" s="39">
        <v>6893</v>
      </c>
      <c r="AF34" s="39">
        <v>4297</v>
      </c>
      <c r="AG34" s="39">
        <v>3433</v>
      </c>
      <c r="AH34" s="39">
        <v>4097</v>
      </c>
      <c r="AI34" s="39">
        <v>4422</v>
      </c>
      <c r="AK34" s="37" t="s">
        <v>240</v>
      </c>
      <c r="AL34" s="39">
        <v>8435</v>
      </c>
      <c r="AM34" s="39">
        <v>7573</v>
      </c>
      <c r="AN34" s="39">
        <v>8424</v>
      </c>
      <c r="AO34" s="39">
        <v>7685</v>
      </c>
      <c r="AP34" s="39">
        <v>7241</v>
      </c>
      <c r="AQ34" s="39">
        <v>8239</v>
      </c>
      <c r="AR34" s="39">
        <v>6043</v>
      </c>
      <c r="AS34" s="39">
        <v>5865</v>
      </c>
      <c r="AT34" s="39">
        <v>6479</v>
      </c>
      <c r="AU34" s="39">
        <v>7510</v>
      </c>
      <c r="AW34" s="37" t="s">
        <v>240</v>
      </c>
      <c r="AX34" s="39">
        <v>7651</v>
      </c>
      <c r="AY34" s="39">
        <v>8017</v>
      </c>
      <c r="AZ34" s="39">
        <v>7666</v>
      </c>
      <c r="BA34" s="39">
        <v>7054</v>
      </c>
      <c r="BB34" s="39">
        <v>6457</v>
      </c>
      <c r="BC34" s="39">
        <v>7039</v>
      </c>
      <c r="BD34" s="39">
        <v>4356</v>
      </c>
      <c r="BE34" s="39">
        <v>3429</v>
      </c>
      <c r="BF34" s="39">
        <v>4112</v>
      </c>
      <c r="BG34" s="39">
        <v>4444</v>
      </c>
      <c r="BI34" s="37" t="s">
        <v>240</v>
      </c>
      <c r="BJ34" s="47">
        <v>24.012646419676816</v>
      </c>
      <c r="BK34" s="47">
        <v>24.496544250592709</v>
      </c>
      <c r="BL34" s="47">
        <v>25.215825487472348</v>
      </c>
      <c r="BM34" s="47">
        <v>23.772544399056759</v>
      </c>
      <c r="BN34" s="47">
        <v>24.191114776320653</v>
      </c>
      <c r="BO34" s="47">
        <v>26.159241704672766</v>
      </c>
      <c r="BP34" s="47">
        <v>19.38830657479906</v>
      </c>
      <c r="BQ34" s="47">
        <v>17.971717063245894</v>
      </c>
      <c r="BR34" s="47">
        <v>18.510622778383119</v>
      </c>
      <c r="BS34" s="47">
        <v>17.805538780213055</v>
      </c>
      <c r="BU34" s="37" t="s">
        <v>240</v>
      </c>
      <c r="BV34" s="50">
        <f t="shared" ref="BV34:BV35" si="22">IFERROR(N34/B34,"-")</f>
        <v>0.14072370167212245</v>
      </c>
      <c r="BW34" s="50">
        <f t="shared" ref="BW34:CE34" si="23">IFERROR(O34/C34,"-")</f>
        <v>0.13146446733045597</v>
      </c>
      <c r="BX34" s="50">
        <f t="shared" si="23"/>
        <v>0.12986207459397697</v>
      </c>
      <c r="BY34" s="50">
        <f t="shared" si="23"/>
        <v>0.12437704806116875</v>
      </c>
      <c r="BZ34" s="50">
        <f t="shared" si="23"/>
        <v>0.11212863731241079</v>
      </c>
      <c r="CA34" s="50">
        <f t="shared" si="23"/>
        <v>0.11353882169332813</v>
      </c>
      <c r="CB34" s="50">
        <f t="shared" si="23"/>
        <v>0.10338035773203091</v>
      </c>
      <c r="CC34" s="50">
        <f t="shared" si="23"/>
        <v>9.9211472593604286E-2</v>
      </c>
      <c r="CD34" s="50">
        <f t="shared" si="23"/>
        <v>0.10740981475463113</v>
      </c>
      <c r="CE34" s="50">
        <f t="shared" si="23"/>
        <v>0.12142181155807019</v>
      </c>
    </row>
    <row r="35" spans="1:83" x14ac:dyDescent="0.25">
      <c r="A35" s="37" t="s">
        <v>102</v>
      </c>
      <c r="B35" s="39">
        <v>13371</v>
      </c>
      <c r="C35" s="39">
        <v>15749</v>
      </c>
      <c r="D35" s="39">
        <v>17289</v>
      </c>
      <c r="E35" s="39">
        <v>17863</v>
      </c>
      <c r="F35" s="39">
        <v>20239</v>
      </c>
      <c r="G35" s="39">
        <v>22537</v>
      </c>
      <c r="H35" s="39">
        <v>21290</v>
      </c>
      <c r="I35" s="39">
        <v>20356</v>
      </c>
      <c r="J35" s="39">
        <v>21332</v>
      </c>
      <c r="K35" s="39">
        <v>24838</v>
      </c>
      <c r="M35" s="37" t="s">
        <v>102</v>
      </c>
      <c r="N35" s="39">
        <v>2416</v>
      </c>
      <c r="O35" s="39">
        <v>2303</v>
      </c>
      <c r="P35" s="39">
        <v>2684</v>
      </c>
      <c r="Q35" s="39">
        <v>2435</v>
      </c>
      <c r="R35" s="39">
        <v>2456</v>
      </c>
      <c r="S35" s="39">
        <v>2589</v>
      </c>
      <c r="T35" s="39">
        <v>1790</v>
      </c>
      <c r="U35" s="39">
        <v>1317</v>
      </c>
      <c r="V35" s="39">
        <v>1208</v>
      </c>
      <c r="W35" s="39">
        <v>1348</v>
      </c>
      <c r="Y35" s="37" t="s">
        <v>102</v>
      </c>
      <c r="Z35" s="39">
        <v>1435</v>
      </c>
      <c r="AA35" s="39">
        <v>1426</v>
      </c>
      <c r="AB35" s="39">
        <v>1665</v>
      </c>
      <c r="AC35" s="39">
        <v>1446</v>
      </c>
      <c r="AD35" s="39">
        <v>1535</v>
      </c>
      <c r="AE35" s="39">
        <v>1492</v>
      </c>
      <c r="AF35" s="39">
        <v>1036</v>
      </c>
      <c r="AG35" s="39">
        <v>717</v>
      </c>
      <c r="AH35" s="39">
        <v>645</v>
      </c>
      <c r="AI35" s="39">
        <v>722</v>
      </c>
      <c r="AK35" s="37" t="s">
        <v>102</v>
      </c>
      <c r="AL35" s="39">
        <v>981</v>
      </c>
      <c r="AM35" s="39">
        <v>877</v>
      </c>
      <c r="AN35" s="39">
        <v>1019</v>
      </c>
      <c r="AO35" s="39">
        <v>989</v>
      </c>
      <c r="AP35" s="39">
        <v>921</v>
      </c>
      <c r="AQ35" s="39">
        <v>1097</v>
      </c>
      <c r="AR35" s="39">
        <v>754</v>
      </c>
      <c r="AS35" s="39">
        <v>600</v>
      </c>
      <c r="AT35" s="39">
        <v>563</v>
      </c>
      <c r="AU35" s="39">
        <v>626</v>
      </c>
      <c r="AW35" s="37" t="s">
        <v>102</v>
      </c>
      <c r="AX35" s="39">
        <v>1519</v>
      </c>
      <c r="AY35" s="39">
        <v>1552</v>
      </c>
      <c r="AZ35" s="39">
        <v>1820</v>
      </c>
      <c r="BA35" s="39">
        <v>1574</v>
      </c>
      <c r="BB35" s="39">
        <v>1618</v>
      </c>
      <c r="BC35" s="39">
        <v>1651</v>
      </c>
      <c r="BD35" s="39">
        <v>1117</v>
      </c>
      <c r="BE35" s="39">
        <v>766</v>
      </c>
      <c r="BF35" s="39">
        <v>720</v>
      </c>
      <c r="BG35" s="39">
        <v>819</v>
      </c>
      <c r="BI35" s="37" t="s">
        <v>102</v>
      </c>
      <c r="BJ35" s="47">
        <v>2.8406006836901589</v>
      </c>
      <c r="BK35" s="47">
        <v>3.2972614452594722</v>
      </c>
      <c r="BL35" s="47">
        <v>3.557956474764624</v>
      </c>
      <c r="BM35" s="47">
        <v>3.6237793606665663</v>
      </c>
      <c r="BN35" s="47">
        <v>4.0393367815752441</v>
      </c>
      <c r="BO35" s="47">
        <v>4.4235333465756037</v>
      </c>
      <c r="BP35" s="47">
        <v>4.1269863423696691</v>
      </c>
      <c r="BQ35" s="47">
        <v>3.9035016649711736</v>
      </c>
      <c r="BR35" s="47">
        <v>4.010284013532547</v>
      </c>
      <c r="BS35" s="47">
        <v>4.5004423798240731</v>
      </c>
      <c r="BU35" s="37" t="s">
        <v>102</v>
      </c>
      <c r="BV35" s="50">
        <f t="shared" si="22"/>
        <v>0.18068955201555606</v>
      </c>
      <c r="BW35" s="50">
        <f t="shared" ref="BW35" si="24">IFERROR(O35/C35,"-")</f>
        <v>0.14623150676233412</v>
      </c>
      <c r="BX35" s="50">
        <f t="shared" ref="BX35" si="25">IFERROR(P35/D35,"-")</f>
        <v>0.15524321823124529</v>
      </c>
      <c r="BY35" s="50">
        <f t="shared" ref="BY35" si="26">IFERROR(Q35/E35,"-")</f>
        <v>0.136315288585344</v>
      </c>
      <c r="BZ35" s="50">
        <f t="shared" ref="BZ35" si="27">IFERROR(R35/F35,"-")</f>
        <v>0.12134986906467711</v>
      </c>
      <c r="CA35" s="50">
        <f t="shared" ref="CA35" si="28">IFERROR(S35/G35,"-")</f>
        <v>0.11487775657807162</v>
      </c>
      <c r="CB35" s="50">
        <f t="shared" ref="CB35" si="29">IFERROR(T35/H35,"-")</f>
        <v>8.4077031470173785E-2</v>
      </c>
      <c r="CC35" s="50">
        <f t="shared" ref="CC35" si="30">IFERROR(U35/I35,"-")</f>
        <v>6.469836903124386E-2</v>
      </c>
      <c r="CD35" s="50">
        <f t="shared" ref="CD35" si="31">IFERROR(V35/J35,"-")</f>
        <v>5.6628539283705231E-2</v>
      </c>
      <c r="CE35" s="50">
        <f t="shared" ref="CE35" si="32">IFERROR(W35/K35,"-")</f>
        <v>5.4271680489572427E-2</v>
      </c>
    </row>
    <row r="36" spans="1:83" x14ac:dyDescent="0.25">
      <c r="A36" s="37" t="s">
        <v>132</v>
      </c>
      <c r="B36" s="39">
        <v>2366</v>
      </c>
      <c r="C36" s="39">
        <v>2426</v>
      </c>
      <c r="D36" s="39">
        <v>2838</v>
      </c>
      <c r="E36" s="39">
        <v>3036</v>
      </c>
      <c r="F36" s="39">
        <v>3229</v>
      </c>
      <c r="G36" s="39">
        <v>4097</v>
      </c>
      <c r="H36" s="39">
        <v>4414</v>
      </c>
      <c r="I36" s="39">
        <v>3871</v>
      </c>
      <c r="J36" s="39">
        <v>3622</v>
      </c>
      <c r="K36" s="39">
        <v>3461</v>
      </c>
      <c r="M36" s="37" t="s">
        <v>132</v>
      </c>
      <c r="N36" s="39">
        <v>322</v>
      </c>
      <c r="O36" s="39">
        <v>335</v>
      </c>
      <c r="P36" s="39">
        <v>414</v>
      </c>
      <c r="Q36" s="39">
        <v>382</v>
      </c>
      <c r="R36" s="39">
        <v>391</v>
      </c>
      <c r="S36" s="39">
        <v>475</v>
      </c>
      <c r="T36" s="39">
        <v>348</v>
      </c>
      <c r="U36" s="39">
        <v>227</v>
      </c>
      <c r="V36" s="39">
        <v>247</v>
      </c>
      <c r="W36" s="39">
        <v>186</v>
      </c>
      <c r="Y36" s="37" t="s">
        <v>132</v>
      </c>
      <c r="Z36" s="39">
        <v>250</v>
      </c>
      <c r="AA36" s="39">
        <v>266</v>
      </c>
      <c r="AB36" s="39">
        <v>323</v>
      </c>
      <c r="AC36" s="39">
        <v>313</v>
      </c>
      <c r="AD36" s="39">
        <v>316</v>
      </c>
      <c r="AE36" s="39">
        <v>344</v>
      </c>
      <c r="AF36" s="39">
        <v>265</v>
      </c>
      <c r="AG36" s="39">
        <v>171</v>
      </c>
      <c r="AH36" s="39">
        <v>178</v>
      </c>
      <c r="AI36" s="39">
        <v>134</v>
      </c>
      <c r="AK36" s="37" t="s">
        <v>132</v>
      </c>
      <c r="AL36" s="39">
        <v>72</v>
      </c>
      <c r="AM36" s="39">
        <v>69</v>
      </c>
      <c r="AN36" s="39">
        <v>91</v>
      </c>
      <c r="AO36" s="39">
        <v>69</v>
      </c>
      <c r="AP36" s="39">
        <v>75</v>
      </c>
      <c r="AQ36" s="39">
        <v>131</v>
      </c>
      <c r="AR36" s="39">
        <v>83</v>
      </c>
      <c r="AS36" s="39">
        <v>56</v>
      </c>
      <c r="AT36" s="39">
        <v>69</v>
      </c>
      <c r="AU36" s="39">
        <v>52</v>
      </c>
      <c r="AW36" s="37" t="s">
        <v>132</v>
      </c>
      <c r="AX36" s="39">
        <v>284</v>
      </c>
      <c r="AY36" s="39">
        <v>283</v>
      </c>
      <c r="AZ36" s="39">
        <v>351</v>
      </c>
      <c r="BA36" s="39">
        <v>354</v>
      </c>
      <c r="BB36" s="39">
        <v>344</v>
      </c>
      <c r="BC36" s="39">
        <v>356</v>
      </c>
      <c r="BD36" s="39">
        <v>278</v>
      </c>
      <c r="BE36" s="39">
        <v>174</v>
      </c>
      <c r="BF36" s="39">
        <v>188</v>
      </c>
      <c r="BG36" s="39">
        <v>134</v>
      </c>
      <c r="BI36" s="37" t="s">
        <v>132</v>
      </c>
      <c r="BJ36" s="47">
        <v>0.50264462026856005</v>
      </c>
      <c r="BK36" s="47">
        <v>0.50791518611972064</v>
      </c>
      <c r="BL36" s="47">
        <v>0.58404074702886244</v>
      </c>
      <c r="BM36" s="47">
        <v>0.61589845708916169</v>
      </c>
      <c r="BN36" s="47">
        <v>0.64444974888613371</v>
      </c>
      <c r="BO36" s="47">
        <v>0.80415388565116253</v>
      </c>
      <c r="BP36" s="47">
        <v>0.85563728112821613</v>
      </c>
      <c r="BQ36" s="47">
        <v>0.74230963573901609</v>
      </c>
      <c r="BR36" s="47">
        <v>0.68091358977193339</v>
      </c>
      <c r="BS36" s="47">
        <v>0.62710488270275866</v>
      </c>
      <c r="BU36" s="37" t="s">
        <v>132</v>
      </c>
      <c r="BV36" s="50">
        <f t="shared" ref="BV36" si="33">IFERROR(N36/B36,"-")</f>
        <v>0.13609467455621302</v>
      </c>
      <c r="BW36" s="50">
        <f t="shared" ref="BW36" si="34">IFERROR(O36/C36,"-")</f>
        <v>0.13808738664468259</v>
      </c>
      <c r="BX36" s="50">
        <f t="shared" ref="BX36" si="35">IFERROR(P36/D36,"-")</f>
        <v>0.14587737843551796</v>
      </c>
      <c r="BY36" s="50">
        <f t="shared" ref="BY36" si="36">IFERROR(Q36/E36,"-")</f>
        <v>0.12582345191040845</v>
      </c>
      <c r="BZ36" s="50">
        <f t="shared" ref="BZ36" si="37">IFERROR(R36/F36,"-")</f>
        <v>0.12109012078042737</v>
      </c>
      <c r="CA36" s="50">
        <f t="shared" ref="CA36" si="38">IFERROR(S36/G36,"-")</f>
        <v>0.1159384915792043</v>
      </c>
      <c r="CB36" s="50">
        <f t="shared" ref="CB36" si="39">IFERROR(T36/H36,"-")</f>
        <v>7.8840054372451285E-2</v>
      </c>
      <c r="CC36" s="50">
        <f t="shared" ref="CC36" si="40">IFERROR(U36/I36,"-")</f>
        <v>5.8641177990183417E-2</v>
      </c>
      <c r="CD36" s="50">
        <f t="shared" ref="CD36" si="41">IFERROR(V36/J36,"-")</f>
        <v>6.8194367752622859E-2</v>
      </c>
      <c r="CE36" s="50">
        <f t="shared" ref="CE36" si="42">IFERROR(W36/K36,"-")</f>
        <v>5.3741693152268129E-2</v>
      </c>
    </row>
    <row r="37" spans="1:83" x14ac:dyDescent="0.25">
      <c r="A37" s="37" t="s">
        <v>131</v>
      </c>
      <c r="B37" s="39">
        <v>279</v>
      </c>
      <c r="C37" s="39">
        <v>285</v>
      </c>
      <c r="D37" s="39">
        <v>414</v>
      </c>
      <c r="E37" s="39">
        <v>422</v>
      </c>
      <c r="F37" s="39">
        <v>479</v>
      </c>
      <c r="G37" s="44">
        <v>549</v>
      </c>
      <c r="H37" s="44">
        <v>561</v>
      </c>
      <c r="I37" s="44">
        <v>534</v>
      </c>
      <c r="J37" s="44">
        <v>488</v>
      </c>
      <c r="K37" s="44">
        <v>470</v>
      </c>
      <c r="M37" s="37" t="s">
        <v>131</v>
      </c>
      <c r="N37" s="39">
        <v>29</v>
      </c>
      <c r="O37" s="39">
        <v>39</v>
      </c>
      <c r="P37" s="39">
        <v>115</v>
      </c>
      <c r="Q37" s="39">
        <v>138</v>
      </c>
      <c r="R37" s="39">
        <v>101</v>
      </c>
      <c r="S37" s="39">
        <v>177</v>
      </c>
      <c r="T37" s="39">
        <v>85</v>
      </c>
      <c r="U37" s="39">
        <v>98</v>
      </c>
      <c r="V37" s="39">
        <v>68</v>
      </c>
      <c r="W37" s="39">
        <v>84</v>
      </c>
      <c r="Y37" s="37" t="s">
        <v>131</v>
      </c>
      <c r="Z37" s="39">
        <v>25</v>
      </c>
      <c r="AA37" s="39">
        <v>35</v>
      </c>
      <c r="AB37" s="39">
        <v>96</v>
      </c>
      <c r="AC37" s="39">
        <v>117</v>
      </c>
      <c r="AD37" s="39">
        <v>69</v>
      </c>
      <c r="AE37" s="39">
        <v>135</v>
      </c>
      <c r="AF37" s="39">
        <v>61</v>
      </c>
      <c r="AG37" s="39">
        <v>67</v>
      </c>
      <c r="AH37" s="39">
        <v>49</v>
      </c>
      <c r="AI37" s="39">
        <v>57</v>
      </c>
      <c r="AK37" s="37" t="s">
        <v>131</v>
      </c>
      <c r="AL37" s="39">
        <v>4</v>
      </c>
      <c r="AM37" s="39">
        <v>4</v>
      </c>
      <c r="AN37" s="39">
        <v>19</v>
      </c>
      <c r="AO37" s="39">
        <v>21</v>
      </c>
      <c r="AP37" s="39">
        <v>32</v>
      </c>
      <c r="AQ37" s="39">
        <v>42</v>
      </c>
      <c r="AR37" s="39">
        <v>24</v>
      </c>
      <c r="AS37" s="39">
        <v>31</v>
      </c>
      <c r="AT37" s="39">
        <v>19</v>
      </c>
      <c r="AU37" s="39">
        <v>27</v>
      </c>
      <c r="AW37" s="37" t="s">
        <v>131</v>
      </c>
      <c r="AX37" s="39">
        <v>26</v>
      </c>
      <c r="AY37" s="39">
        <v>38</v>
      </c>
      <c r="AZ37" s="39">
        <v>100</v>
      </c>
      <c r="BA37" s="39">
        <v>120</v>
      </c>
      <c r="BB37" s="39">
        <v>67</v>
      </c>
      <c r="BC37" s="39">
        <v>137</v>
      </c>
      <c r="BD37" s="39">
        <v>65</v>
      </c>
      <c r="BE37" s="39">
        <v>68</v>
      </c>
      <c r="BF37" s="39">
        <v>49</v>
      </c>
      <c r="BG37" s="39">
        <v>57</v>
      </c>
      <c r="BI37" s="37" t="s">
        <v>131</v>
      </c>
      <c r="BJ37" s="47">
        <v>5.9272125551533501E-2</v>
      </c>
      <c r="BK37" s="47">
        <v>5.9668519391640709E-2</v>
      </c>
      <c r="BL37" s="47">
        <v>8.5198333076091995E-2</v>
      </c>
      <c r="BM37" s="47">
        <v>8.56090740749757E-2</v>
      </c>
      <c r="BN37" s="47">
        <v>9.5599699509587507E-2</v>
      </c>
      <c r="BO37" s="47">
        <v>0.10775701323468102</v>
      </c>
      <c r="BP37" s="47">
        <v>0.10874773781443797</v>
      </c>
      <c r="BQ37" s="47">
        <v>0.10240076091052303</v>
      </c>
      <c r="BR37" s="47">
        <v>9.1740980620845805E-2</v>
      </c>
      <c r="BS37" s="47">
        <v>8.5160154542125555E-2</v>
      </c>
      <c r="BU37" s="37" t="s">
        <v>131</v>
      </c>
      <c r="BV37" s="50">
        <f t="shared" ref="BV37:CE41" si="43">IFERROR(N37/B37,"-")</f>
        <v>0.1039426523297491</v>
      </c>
      <c r="BW37" s="50">
        <f t="shared" si="43"/>
        <v>0.1368421052631579</v>
      </c>
      <c r="BX37" s="50">
        <f t="shared" si="43"/>
        <v>0.27777777777777779</v>
      </c>
      <c r="BY37" s="50">
        <f t="shared" si="43"/>
        <v>0.32701421800947866</v>
      </c>
      <c r="BZ37" s="50">
        <f t="shared" si="43"/>
        <v>0.21085594989561587</v>
      </c>
      <c r="CA37" s="50">
        <f t="shared" si="43"/>
        <v>0.32240437158469948</v>
      </c>
      <c r="CB37" s="50">
        <f t="shared" si="43"/>
        <v>0.15151515151515152</v>
      </c>
      <c r="CC37" s="50">
        <f t="shared" si="43"/>
        <v>0.18352059925093633</v>
      </c>
      <c r="CD37" s="50">
        <f t="shared" si="43"/>
        <v>0.13934426229508196</v>
      </c>
      <c r="CE37" s="50">
        <f t="shared" si="43"/>
        <v>0.17872340425531916</v>
      </c>
    </row>
    <row r="38" spans="1:83" x14ac:dyDescent="0.25">
      <c r="A38" s="37" t="s">
        <v>29</v>
      </c>
      <c r="B38" s="39">
        <v>45348</v>
      </c>
      <c r="C38" s="39">
        <v>45036</v>
      </c>
      <c r="D38" s="39">
        <v>43384</v>
      </c>
      <c r="E38" s="39">
        <v>44275</v>
      </c>
      <c r="F38" s="39">
        <v>45288</v>
      </c>
      <c r="G38" s="39">
        <v>54843</v>
      </c>
      <c r="H38" s="39">
        <v>56881</v>
      </c>
      <c r="I38" s="39">
        <v>58221</v>
      </c>
      <c r="J38" s="39">
        <v>56670</v>
      </c>
      <c r="K38" s="39">
        <v>58959</v>
      </c>
      <c r="M38" s="37" t="s">
        <v>29</v>
      </c>
      <c r="N38" s="39">
        <v>6751</v>
      </c>
      <c r="O38" s="39">
        <v>7011</v>
      </c>
      <c r="P38" s="39">
        <v>7491</v>
      </c>
      <c r="Q38" s="39">
        <v>7941</v>
      </c>
      <c r="R38" s="39">
        <v>9204</v>
      </c>
      <c r="S38" s="39">
        <v>10416</v>
      </c>
      <c r="T38" s="39">
        <v>10240</v>
      </c>
      <c r="U38" s="39">
        <v>10348</v>
      </c>
      <c r="V38" s="39">
        <v>9903</v>
      </c>
      <c r="W38" s="39">
        <v>10242</v>
      </c>
      <c r="Y38" s="37" t="s">
        <v>29</v>
      </c>
      <c r="Z38" s="39">
        <v>1691</v>
      </c>
      <c r="AA38" s="39">
        <v>1872</v>
      </c>
      <c r="AB38" s="39">
        <v>1568</v>
      </c>
      <c r="AC38" s="39">
        <v>1515</v>
      </c>
      <c r="AD38" s="39">
        <v>1805</v>
      </c>
      <c r="AE38" s="39">
        <v>1753</v>
      </c>
      <c r="AF38" s="39">
        <v>1726</v>
      </c>
      <c r="AG38" s="39">
        <v>1790</v>
      </c>
      <c r="AH38" s="39">
        <v>1787</v>
      </c>
      <c r="AI38" s="39">
        <v>1827</v>
      </c>
      <c r="AK38" s="37" t="s">
        <v>29</v>
      </c>
      <c r="AL38" s="39">
        <v>5060</v>
      </c>
      <c r="AM38" s="39">
        <v>5139</v>
      </c>
      <c r="AN38" s="39">
        <v>5923</v>
      </c>
      <c r="AO38" s="39">
        <v>6426</v>
      </c>
      <c r="AP38" s="39">
        <v>7399</v>
      </c>
      <c r="AQ38" s="39">
        <v>8663</v>
      </c>
      <c r="AR38" s="39">
        <v>8514</v>
      </c>
      <c r="AS38" s="39">
        <v>8558</v>
      </c>
      <c r="AT38" s="39">
        <v>8116</v>
      </c>
      <c r="AU38" s="39">
        <v>8415</v>
      </c>
      <c r="AW38" s="37" t="s">
        <v>29</v>
      </c>
      <c r="AX38" s="39">
        <v>1580</v>
      </c>
      <c r="AY38" s="39">
        <v>1485</v>
      </c>
      <c r="AZ38" s="39">
        <v>1537</v>
      </c>
      <c r="BA38" s="39">
        <v>1480</v>
      </c>
      <c r="BB38" s="39">
        <v>1628</v>
      </c>
      <c r="BC38" s="39">
        <v>1762</v>
      </c>
      <c r="BD38" s="39">
        <v>1662</v>
      </c>
      <c r="BE38" s="39">
        <v>1791</v>
      </c>
      <c r="BF38" s="39">
        <v>1725</v>
      </c>
      <c r="BG38" s="39">
        <v>1762</v>
      </c>
      <c r="BI38" s="37" t="s">
        <v>29</v>
      </c>
      <c r="BJ38" s="47">
        <v>9.6339510735159184</v>
      </c>
      <c r="BK38" s="47">
        <v>9.4288822432348471</v>
      </c>
      <c r="BL38" s="47">
        <v>8.9281267685342396</v>
      </c>
      <c r="BM38" s="47">
        <v>8.9818524992169397</v>
      </c>
      <c r="BN38" s="47">
        <v>9.0386621949691008</v>
      </c>
      <c r="BO38" s="47">
        <v>10.764513436848109</v>
      </c>
      <c r="BP38" s="47">
        <v>11.026167690950173</v>
      </c>
      <c r="BQ38" s="47">
        <v>11.164559365115283</v>
      </c>
      <c r="BR38" s="47">
        <v>10.653609368408466</v>
      </c>
      <c r="BS38" s="47">
        <v>10.682888407764214</v>
      </c>
      <c r="BU38" s="37" t="s">
        <v>29</v>
      </c>
      <c r="BV38" s="50">
        <f t="shared" si="43"/>
        <v>0.14887095351503926</v>
      </c>
      <c r="BW38" s="50">
        <f t="shared" si="43"/>
        <v>0.15567545963229418</v>
      </c>
      <c r="BX38" s="50">
        <f t="shared" si="43"/>
        <v>0.17266734279918863</v>
      </c>
      <c r="BY38" s="50">
        <f t="shared" si="43"/>
        <v>0.179356295878035</v>
      </c>
      <c r="BZ38" s="50">
        <f t="shared" si="43"/>
        <v>0.20323264440911501</v>
      </c>
      <c r="CA38" s="50">
        <f t="shared" si="43"/>
        <v>0.18992396477216783</v>
      </c>
      <c r="CB38" s="50">
        <f t="shared" si="43"/>
        <v>0.18002496439936005</v>
      </c>
      <c r="CC38" s="50">
        <f t="shared" si="43"/>
        <v>0.17773655553837961</v>
      </c>
      <c r="CD38" s="50">
        <f t="shared" si="43"/>
        <v>0.17474854420328215</v>
      </c>
      <c r="CE38" s="50">
        <f t="shared" si="43"/>
        <v>0.17371393680354144</v>
      </c>
    </row>
    <row r="39" spans="1:83" x14ac:dyDescent="0.25">
      <c r="A39" s="37" t="s">
        <v>30</v>
      </c>
      <c r="B39" s="39">
        <v>1509</v>
      </c>
      <c r="C39" s="39">
        <v>1411</v>
      </c>
      <c r="D39" s="39">
        <v>1348</v>
      </c>
      <c r="E39" s="39">
        <v>1297</v>
      </c>
      <c r="F39" s="39">
        <v>1356</v>
      </c>
      <c r="G39" s="39">
        <v>1555</v>
      </c>
      <c r="H39" s="39">
        <v>1795</v>
      </c>
      <c r="I39" s="39">
        <v>2206</v>
      </c>
      <c r="J39" s="39">
        <v>2202</v>
      </c>
      <c r="K39" s="39">
        <v>2285</v>
      </c>
      <c r="M39" s="37" t="s">
        <v>30</v>
      </c>
      <c r="N39" s="39">
        <v>139</v>
      </c>
      <c r="O39" s="39">
        <v>125</v>
      </c>
      <c r="P39" s="39">
        <v>163</v>
      </c>
      <c r="Q39" s="39">
        <v>140</v>
      </c>
      <c r="R39" s="39">
        <v>140</v>
      </c>
      <c r="S39" s="39">
        <v>154</v>
      </c>
      <c r="T39" s="39">
        <v>173</v>
      </c>
      <c r="U39" s="39">
        <v>246</v>
      </c>
      <c r="V39" s="39">
        <v>225</v>
      </c>
      <c r="W39" s="39">
        <v>263</v>
      </c>
      <c r="Y39" s="37" t="s">
        <v>30</v>
      </c>
      <c r="Z39" s="39">
        <v>77</v>
      </c>
      <c r="AA39" s="39">
        <v>76</v>
      </c>
      <c r="AB39" s="39">
        <v>100</v>
      </c>
      <c r="AC39" s="39">
        <v>95</v>
      </c>
      <c r="AD39" s="39">
        <v>94</v>
      </c>
      <c r="AE39" s="39">
        <v>80</v>
      </c>
      <c r="AF39" s="39">
        <v>105</v>
      </c>
      <c r="AG39" s="39">
        <v>154</v>
      </c>
      <c r="AH39" s="39">
        <v>146</v>
      </c>
      <c r="AI39" s="39">
        <v>165</v>
      </c>
      <c r="AK39" s="37" t="s">
        <v>30</v>
      </c>
      <c r="AL39" s="39">
        <v>62</v>
      </c>
      <c r="AM39" s="39">
        <v>49</v>
      </c>
      <c r="AN39" s="39">
        <v>63</v>
      </c>
      <c r="AO39" s="39">
        <v>45</v>
      </c>
      <c r="AP39" s="39">
        <v>46</v>
      </c>
      <c r="AQ39" s="39">
        <v>74</v>
      </c>
      <c r="AR39" s="39">
        <v>68</v>
      </c>
      <c r="AS39" s="39">
        <v>92</v>
      </c>
      <c r="AT39" s="39">
        <v>79</v>
      </c>
      <c r="AU39" s="39">
        <v>98</v>
      </c>
      <c r="AW39" s="37" t="s">
        <v>30</v>
      </c>
      <c r="AX39" s="39">
        <v>89</v>
      </c>
      <c r="AY39" s="39">
        <v>98</v>
      </c>
      <c r="AZ39" s="39">
        <v>112</v>
      </c>
      <c r="BA39" s="39">
        <v>96</v>
      </c>
      <c r="BB39" s="39">
        <v>91</v>
      </c>
      <c r="BC39" s="39">
        <v>78</v>
      </c>
      <c r="BD39" s="39">
        <v>110</v>
      </c>
      <c r="BE39" s="39">
        <v>147</v>
      </c>
      <c r="BF39" s="39">
        <v>143</v>
      </c>
      <c r="BG39" s="39">
        <v>163</v>
      </c>
      <c r="BI39" s="37" t="s">
        <v>30</v>
      </c>
      <c r="BJ39" s="47">
        <v>0.32057934572496077</v>
      </c>
      <c r="BK39" s="47">
        <v>0.29541151179510539</v>
      </c>
      <c r="BL39" s="47">
        <v>0.2774090651849565</v>
      </c>
      <c r="BM39" s="47">
        <v>0.26311604046266229</v>
      </c>
      <c r="BN39" s="47">
        <v>0.27063296980167151</v>
      </c>
      <c r="BO39" s="47">
        <v>0.3052133981419472</v>
      </c>
      <c r="BP39" s="47">
        <v>0.34795399175920882</v>
      </c>
      <c r="BQ39" s="47">
        <v>0.42302636436070001</v>
      </c>
      <c r="BR39" s="47">
        <v>0.41396237567029193</v>
      </c>
      <c r="BS39" s="47">
        <v>0.41402330452927</v>
      </c>
      <c r="BU39" s="37" t="s">
        <v>30</v>
      </c>
      <c r="BV39" s="50">
        <f t="shared" si="43"/>
        <v>9.2113982770046385E-2</v>
      </c>
      <c r="BW39" s="50">
        <f t="shared" si="43"/>
        <v>8.8589652728561299E-2</v>
      </c>
      <c r="BX39" s="50">
        <f t="shared" si="43"/>
        <v>0.12091988130563798</v>
      </c>
      <c r="BY39" s="50">
        <f t="shared" si="43"/>
        <v>0.1079414032382421</v>
      </c>
      <c r="BZ39" s="50">
        <f t="shared" si="43"/>
        <v>0.10324483775811209</v>
      </c>
      <c r="CA39" s="50">
        <f t="shared" si="43"/>
        <v>9.9035369774919613E-2</v>
      </c>
      <c r="CB39" s="50">
        <f t="shared" si="43"/>
        <v>9.6378830083565459E-2</v>
      </c>
      <c r="CC39" s="50">
        <f t="shared" si="43"/>
        <v>0.1115140525838622</v>
      </c>
      <c r="CD39" s="50">
        <f t="shared" si="43"/>
        <v>0.10217983651226158</v>
      </c>
      <c r="CE39" s="50">
        <f t="shared" si="43"/>
        <v>0.1150984682713348</v>
      </c>
    </row>
    <row r="40" spans="1:83" x14ac:dyDescent="0.25">
      <c r="A40" s="37" t="s">
        <v>103</v>
      </c>
      <c r="B40" s="39">
        <v>3</v>
      </c>
      <c r="C40" s="39">
        <v>1</v>
      </c>
      <c r="D40" s="39">
        <v>6</v>
      </c>
      <c r="E40" s="39">
        <v>5</v>
      </c>
      <c r="F40" s="39">
        <v>7</v>
      </c>
      <c r="G40" s="39">
        <v>1</v>
      </c>
      <c r="H40" s="39">
        <v>3</v>
      </c>
      <c r="I40" s="39">
        <v>9</v>
      </c>
      <c r="J40" s="39">
        <v>2</v>
      </c>
      <c r="K40" s="39">
        <v>4</v>
      </c>
      <c r="M40" s="37" t="s">
        <v>103</v>
      </c>
      <c r="N40" s="39">
        <v>1</v>
      </c>
      <c r="O40" s="39">
        <v>0</v>
      </c>
      <c r="P40" s="39">
        <v>1</v>
      </c>
      <c r="Q40" s="39">
        <v>3</v>
      </c>
      <c r="R40" s="39">
        <v>1</v>
      </c>
      <c r="S40" s="39">
        <v>1</v>
      </c>
      <c r="T40" s="39">
        <v>0</v>
      </c>
      <c r="U40" s="39">
        <v>1</v>
      </c>
      <c r="V40" s="39">
        <v>0</v>
      </c>
      <c r="W40" s="39">
        <v>1</v>
      </c>
      <c r="Y40" s="37" t="s">
        <v>103</v>
      </c>
      <c r="Z40" s="46">
        <v>0</v>
      </c>
      <c r="AA40" s="39">
        <v>0</v>
      </c>
      <c r="AB40" s="39">
        <v>1</v>
      </c>
      <c r="AC40" s="39">
        <v>2</v>
      </c>
      <c r="AD40" s="39">
        <v>1</v>
      </c>
      <c r="AE40" s="39">
        <v>1</v>
      </c>
      <c r="AF40" s="39">
        <v>0</v>
      </c>
      <c r="AG40" s="39">
        <v>0</v>
      </c>
      <c r="AH40" s="39">
        <v>0</v>
      </c>
      <c r="AI40" s="39">
        <v>1</v>
      </c>
      <c r="AK40" s="37" t="s">
        <v>103</v>
      </c>
      <c r="AL40" s="46">
        <v>1</v>
      </c>
      <c r="AM40" s="39">
        <v>0</v>
      </c>
      <c r="AN40" s="39">
        <v>0</v>
      </c>
      <c r="AO40" s="39">
        <v>1</v>
      </c>
      <c r="AP40" s="39">
        <v>0</v>
      </c>
      <c r="AQ40" s="39">
        <v>0</v>
      </c>
      <c r="AR40" s="39">
        <v>0</v>
      </c>
      <c r="AS40" s="39">
        <v>1</v>
      </c>
      <c r="AT40" s="39">
        <v>0</v>
      </c>
      <c r="AU40" s="39">
        <v>0</v>
      </c>
      <c r="AW40" s="37" t="s">
        <v>103</v>
      </c>
      <c r="AX40" s="46">
        <v>0</v>
      </c>
      <c r="AY40" s="39">
        <v>0</v>
      </c>
      <c r="AZ40" s="39">
        <v>1</v>
      </c>
      <c r="BA40" s="39">
        <v>2</v>
      </c>
      <c r="BB40" s="39">
        <v>1</v>
      </c>
      <c r="BC40" s="39">
        <v>1</v>
      </c>
      <c r="BD40" s="39">
        <v>0</v>
      </c>
      <c r="BE40" s="39">
        <v>0</v>
      </c>
      <c r="BF40" s="39">
        <v>0</v>
      </c>
      <c r="BG40" s="39">
        <v>1</v>
      </c>
      <c r="BI40" s="37" t="s">
        <v>103</v>
      </c>
      <c r="BJ40" s="47">
        <v>6.3733468334982262E-4</v>
      </c>
      <c r="BK40" s="47">
        <v>2.0936322593558145E-4</v>
      </c>
      <c r="BL40" s="47">
        <v>1.2347584503781448E-3</v>
      </c>
      <c r="BM40" s="47">
        <v>1.0143255222153519E-3</v>
      </c>
      <c r="BN40" s="47">
        <v>1.3970728529584815E-3</v>
      </c>
      <c r="BO40" s="47">
        <v>1.962787126314773E-4</v>
      </c>
      <c r="BP40" s="47">
        <v>5.8153870489004275E-4</v>
      </c>
      <c r="BQ40" s="47">
        <v>1.7258555209638711E-3</v>
      </c>
      <c r="BR40" s="47">
        <v>3.7598762549526966E-4</v>
      </c>
      <c r="BS40" s="47">
        <v>7.2476727269894087E-4</v>
      </c>
      <c r="BU40" s="37" t="s">
        <v>103</v>
      </c>
      <c r="BV40" s="50">
        <f t="shared" si="43"/>
        <v>0.33333333333333331</v>
      </c>
      <c r="BW40" s="50">
        <f t="shared" si="43"/>
        <v>0</v>
      </c>
      <c r="BX40" s="50">
        <f t="shared" si="43"/>
        <v>0.16666666666666666</v>
      </c>
      <c r="BY40" s="50">
        <f t="shared" si="43"/>
        <v>0.6</v>
      </c>
      <c r="BZ40" s="50">
        <f t="shared" si="43"/>
        <v>0.14285714285714285</v>
      </c>
      <c r="CA40" s="50">
        <f t="shared" si="43"/>
        <v>1</v>
      </c>
      <c r="CB40" s="50">
        <f t="shared" si="43"/>
        <v>0</v>
      </c>
      <c r="CC40" s="50">
        <f t="shared" si="43"/>
        <v>0.1111111111111111</v>
      </c>
      <c r="CD40" s="50">
        <f t="shared" si="43"/>
        <v>0</v>
      </c>
      <c r="CE40" s="50">
        <f t="shared" si="43"/>
        <v>0.25</v>
      </c>
    </row>
    <row r="41" spans="1:83" s="7" customFormat="1" x14ac:dyDescent="0.25">
      <c r="A41" s="40" t="s">
        <v>61</v>
      </c>
      <c r="B41" s="41">
        <v>226254</v>
      </c>
      <c r="C41" s="41">
        <v>232664</v>
      </c>
      <c r="D41" s="41">
        <v>237724</v>
      </c>
      <c r="E41" s="41">
        <v>232264</v>
      </c>
      <c r="F41" s="41">
        <v>238799</v>
      </c>
      <c r="G41" s="41">
        <v>269669</v>
      </c>
      <c r="H41" s="41">
        <v>230541</v>
      </c>
      <c r="I41" s="41">
        <v>220128</v>
      </c>
      <c r="J41" s="41">
        <v>223078</v>
      </c>
      <c r="K41" s="41">
        <v>225731</v>
      </c>
      <c r="L41" s="2"/>
      <c r="M41" s="40" t="s">
        <v>61</v>
      </c>
      <c r="N41" s="41">
        <v>31163</v>
      </c>
      <c r="O41" s="41">
        <v>31068</v>
      </c>
      <c r="P41" s="41">
        <v>32479</v>
      </c>
      <c r="Q41" s="41">
        <v>31477</v>
      </c>
      <c r="R41" s="41">
        <v>31663</v>
      </c>
      <c r="S41" s="41">
        <v>35522</v>
      </c>
      <c r="T41" s="41">
        <v>29128</v>
      </c>
      <c r="U41" s="41">
        <v>26816</v>
      </c>
      <c r="V41" s="41">
        <v>27430</v>
      </c>
      <c r="W41" s="41">
        <v>29029</v>
      </c>
      <c r="X41" s="2"/>
      <c r="Y41" s="40" t="s">
        <v>61</v>
      </c>
      <c r="Z41" s="41">
        <v>14948</v>
      </c>
      <c r="AA41" s="41">
        <v>15791</v>
      </c>
      <c r="AB41" s="41">
        <v>15359</v>
      </c>
      <c r="AC41" s="41">
        <v>14411</v>
      </c>
      <c r="AD41" s="41">
        <v>14217</v>
      </c>
      <c r="AE41" s="41">
        <v>15189</v>
      </c>
      <c r="AF41" s="41">
        <v>11595</v>
      </c>
      <c r="AG41" s="41">
        <v>9762</v>
      </c>
      <c r="AH41" s="41">
        <v>10370</v>
      </c>
      <c r="AI41" s="41">
        <v>10516</v>
      </c>
      <c r="AJ41" s="2"/>
      <c r="AK41" s="40" t="s">
        <v>61</v>
      </c>
      <c r="AL41" s="41">
        <v>16215</v>
      </c>
      <c r="AM41" s="41">
        <v>15277</v>
      </c>
      <c r="AN41" s="41">
        <v>17120</v>
      </c>
      <c r="AO41" s="41">
        <v>17066</v>
      </c>
      <c r="AP41" s="41">
        <v>17446</v>
      </c>
      <c r="AQ41" s="41">
        <v>20333</v>
      </c>
      <c r="AR41" s="41">
        <v>17533</v>
      </c>
      <c r="AS41" s="41">
        <v>17054</v>
      </c>
      <c r="AT41" s="41">
        <v>17060</v>
      </c>
      <c r="AU41" s="41">
        <v>18513</v>
      </c>
      <c r="AV41" s="2"/>
      <c r="AW41" s="40" t="s">
        <v>61</v>
      </c>
      <c r="AX41" s="41">
        <v>15558</v>
      </c>
      <c r="AY41" s="41">
        <v>16242</v>
      </c>
      <c r="AZ41" s="41">
        <v>16204</v>
      </c>
      <c r="BA41" s="41">
        <v>15187</v>
      </c>
      <c r="BB41" s="41">
        <v>14710</v>
      </c>
      <c r="BC41" s="41">
        <v>15924</v>
      </c>
      <c r="BD41" s="41">
        <v>11972</v>
      </c>
      <c r="BE41" s="41">
        <v>10074</v>
      </c>
      <c r="BF41" s="41">
        <v>10757</v>
      </c>
      <c r="BG41" s="41">
        <v>10858</v>
      </c>
      <c r="BH41" s="2"/>
      <c r="BI41" s="40" t="s">
        <v>242</v>
      </c>
      <c r="BJ41" s="48">
        <v>48.066507148876916</v>
      </c>
      <c r="BK41" s="48">
        <v>48.71128559907612</v>
      </c>
      <c r="BL41" s="48">
        <v>48.921952976282348</v>
      </c>
      <c r="BM41" s="48">
        <v>47.118260618365298</v>
      </c>
      <c r="BN41" s="48">
        <v>47.659942887661771</v>
      </c>
      <c r="BO41" s="48">
        <v>52.930284156617851</v>
      </c>
      <c r="BP41" s="48">
        <v>44.689504854685104</v>
      </c>
      <c r="BQ41" s="48">
        <v>42.212124902081669</v>
      </c>
      <c r="BR41" s="48">
        <v>41.937283760116884</v>
      </c>
      <c r="BS41" s="48">
        <v>40.900610308401156</v>
      </c>
      <c r="BT41" s="2"/>
      <c r="BU41" s="40" t="s">
        <v>61</v>
      </c>
      <c r="BV41" s="51">
        <f t="shared" si="43"/>
        <v>0.13773458148806209</v>
      </c>
      <c r="BW41" s="51">
        <f t="shared" si="43"/>
        <v>0.13353161640821098</v>
      </c>
      <c r="BX41" s="51">
        <f t="shared" si="43"/>
        <v>0.13662482542780705</v>
      </c>
      <c r="BY41" s="51">
        <f t="shared" si="43"/>
        <v>0.13552250886921779</v>
      </c>
      <c r="BZ41" s="51">
        <f t="shared" si="43"/>
        <v>0.1325926825489219</v>
      </c>
      <c r="CA41" s="51">
        <f t="shared" si="43"/>
        <v>0.13172444737808203</v>
      </c>
      <c r="CB41" s="51">
        <f t="shared" si="43"/>
        <v>0.12634628981395934</v>
      </c>
      <c r="CC41" s="51">
        <f t="shared" si="43"/>
        <v>0.12182003198139264</v>
      </c>
      <c r="CD41" s="51">
        <f t="shared" si="43"/>
        <v>0.12296147535839483</v>
      </c>
      <c r="CE41" s="51">
        <f t="shared" si="43"/>
        <v>0.1285999707616588</v>
      </c>
    </row>
    <row r="42" spans="1:83" s="2" customFormat="1" ht="15.75" x14ac:dyDescent="0.25">
      <c r="B42" s="27"/>
      <c r="C42" s="27"/>
      <c r="D42" s="27"/>
      <c r="E42" s="27"/>
      <c r="F42" s="27"/>
      <c r="G42" s="27"/>
      <c r="H42" s="27"/>
      <c r="I42" s="27"/>
      <c r="J42" s="27"/>
      <c r="K42" s="27"/>
      <c r="N42" s="6"/>
      <c r="O42" s="6"/>
      <c r="P42" s="6"/>
      <c r="Q42" s="6"/>
      <c r="R42" s="6"/>
      <c r="S42" s="31"/>
      <c r="T42" s="31"/>
      <c r="U42" s="31"/>
      <c r="V42" s="31"/>
      <c r="W42" s="31"/>
      <c r="Z42" s="6"/>
      <c r="AA42" s="6"/>
      <c r="AB42" s="6"/>
      <c r="AC42" s="6"/>
      <c r="AD42" s="6"/>
      <c r="AE42" s="6"/>
      <c r="AF42" s="31"/>
      <c r="AG42" s="31"/>
      <c r="AH42" s="31"/>
      <c r="AI42" s="31"/>
      <c r="AL42" s="6"/>
      <c r="AM42" s="6"/>
      <c r="AN42" s="6"/>
      <c r="AO42" s="6"/>
      <c r="AP42" s="6"/>
      <c r="AQ42" s="6"/>
      <c r="AR42" s="31"/>
      <c r="AS42" s="31"/>
      <c r="AT42" s="31"/>
      <c r="AU42" s="31"/>
      <c r="AX42" s="6"/>
      <c r="AY42" s="6"/>
      <c r="AZ42" s="6"/>
      <c r="BA42" s="6"/>
      <c r="BB42" s="6"/>
      <c r="BC42" s="6"/>
      <c r="BD42" s="31"/>
      <c r="BE42" s="31"/>
      <c r="BF42" s="31"/>
      <c r="BG42" s="31"/>
      <c r="BJ42" s="32"/>
      <c r="BK42" s="32"/>
      <c r="BL42" s="32"/>
      <c r="BM42" s="32"/>
      <c r="BN42" s="32"/>
      <c r="BO42" s="32"/>
      <c r="BP42" s="32"/>
      <c r="BQ42" s="33"/>
      <c r="BR42" s="33"/>
      <c r="BS42" s="33"/>
      <c r="BV42" s="34"/>
      <c r="BW42" s="34"/>
      <c r="BX42" s="34"/>
      <c r="BY42" s="34"/>
      <c r="BZ42" s="35"/>
      <c r="CA42" s="35"/>
      <c r="CB42" s="31"/>
      <c r="CC42" s="31"/>
    </row>
    <row r="43" spans="1:83" x14ac:dyDescent="0.25">
      <c r="A43" s="37" t="s">
        <v>45</v>
      </c>
      <c r="B43" s="39">
        <v>102</v>
      </c>
      <c r="C43" s="39">
        <v>102</v>
      </c>
      <c r="D43" s="39">
        <v>120</v>
      </c>
      <c r="E43" s="39">
        <v>156</v>
      </c>
      <c r="F43" s="39">
        <v>172</v>
      </c>
      <c r="G43" s="39">
        <v>158</v>
      </c>
      <c r="H43" s="39">
        <v>125</v>
      </c>
      <c r="I43" s="39">
        <v>76</v>
      </c>
      <c r="J43" s="39">
        <v>62</v>
      </c>
      <c r="K43" s="39">
        <v>37</v>
      </c>
      <c r="M43" s="37" t="s">
        <v>45</v>
      </c>
      <c r="N43" s="39">
        <v>102</v>
      </c>
      <c r="O43" s="39">
        <v>102</v>
      </c>
      <c r="P43" s="39">
        <v>120</v>
      </c>
      <c r="Q43" s="39">
        <v>156</v>
      </c>
      <c r="R43" s="39">
        <v>172</v>
      </c>
      <c r="S43" s="39">
        <v>158</v>
      </c>
      <c r="T43" s="39">
        <v>125</v>
      </c>
      <c r="U43" s="39">
        <v>76</v>
      </c>
      <c r="V43" s="39">
        <v>62</v>
      </c>
      <c r="W43" s="39">
        <v>37</v>
      </c>
      <c r="Y43" s="37" t="s">
        <v>45</v>
      </c>
      <c r="Z43" s="39">
        <v>53</v>
      </c>
      <c r="AA43" s="39">
        <v>71</v>
      </c>
      <c r="AB43" s="39">
        <v>100</v>
      </c>
      <c r="AC43" s="39">
        <v>116</v>
      </c>
      <c r="AD43" s="39">
        <v>138</v>
      </c>
      <c r="AE43" s="39">
        <v>111</v>
      </c>
      <c r="AF43" s="39">
        <v>83</v>
      </c>
      <c r="AG43" s="39">
        <v>42</v>
      </c>
      <c r="AH43" s="39">
        <v>31</v>
      </c>
      <c r="AI43" s="39">
        <v>23</v>
      </c>
      <c r="AK43" s="37" t="s">
        <v>45</v>
      </c>
      <c r="AL43" s="39">
        <v>49</v>
      </c>
      <c r="AM43" s="39">
        <v>31</v>
      </c>
      <c r="AN43" s="39">
        <v>20</v>
      </c>
      <c r="AO43" s="39">
        <v>40</v>
      </c>
      <c r="AP43" s="39">
        <v>34</v>
      </c>
      <c r="AQ43" s="39">
        <v>47</v>
      </c>
      <c r="AR43" s="39">
        <v>42</v>
      </c>
      <c r="AS43" s="39">
        <v>34</v>
      </c>
      <c r="AT43" s="39">
        <v>31</v>
      </c>
      <c r="AU43" s="39">
        <v>14</v>
      </c>
      <c r="AW43" s="37" t="s">
        <v>45</v>
      </c>
      <c r="AX43" s="39">
        <v>62</v>
      </c>
      <c r="AY43" s="39">
        <v>82</v>
      </c>
      <c r="AZ43" s="39">
        <v>114</v>
      </c>
      <c r="BA43" s="39">
        <v>133</v>
      </c>
      <c r="BB43" s="39">
        <v>145</v>
      </c>
      <c r="BC43" s="39">
        <v>127</v>
      </c>
      <c r="BD43" s="39">
        <v>85</v>
      </c>
      <c r="BE43" s="39">
        <v>43</v>
      </c>
      <c r="BF43" s="39">
        <v>30</v>
      </c>
      <c r="BG43" s="39">
        <v>28</v>
      </c>
      <c r="BI43" s="37" t="s">
        <v>45</v>
      </c>
      <c r="BJ43" s="47">
        <v>2.1669379233893969E-2</v>
      </c>
      <c r="BK43" s="47">
        <v>2.1355049045429307E-2</v>
      </c>
      <c r="BL43" s="47">
        <v>2.4695169007562894E-2</v>
      </c>
      <c r="BM43" s="47">
        <v>3.1646956293118977E-2</v>
      </c>
      <c r="BN43" s="47">
        <v>3.4328075815551258E-2</v>
      </c>
      <c r="BO43" s="47">
        <v>3.1012036595773416E-2</v>
      </c>
      <c r="BP43" s="47">
        <v>2.4230779370418447E-2</v>
      </c>
      <c r="BQ43" s="47">
        <v>1.4573891065917133E-2</v>
      </c>
      <c r="BR43" s="47">
        <v>1.1655616390353361E-2</v>
      </c>
      <c r="BS43" s="47">
        <v>6.7040972724652032E-3</v>
      </c>
      <c r="BU43" s="37" t="s">
        <v>45</v>
      </c>
      <c r="BV43" s="50">
        <f t="shared" ref="BV43:CE46" si="44">IFERROR(N43/B43,"-")</f>
        <v>1</v>
      </c>
      <c r="BW43" s="50">
        <f t="shared" si="44"/>
        <v>1</v>
      </c>
      <c r="BX43" s="50">
        <f t="shared" si="44"/>
        <v>1</v>
      </c>
      <c r="BY43" s="50">
        <f t="shared" si="44"/>
        <v>1</v>
      </c>
      <c r="BZ43" s="50">
        <f t="shared" si="44"/>
        <v>1</v>
      </c>
      <c r="CA43" s="50">
        <f t="shared" si="44"/>
        <v>1</v>
      </c>
      <c r="CB43" s="50">
        <f t="shared" si="44"/>
        <v>1</v>
      </c>
      <c r="CC43" s="50">
        <f t="shared" si="44"/>
        <v>1</v>
      </c>
      <c r="CD43" s="50">
        <f t="shared" si="44"/>
        <v>1</v>
      </c>
      <c r="CE43" s="50">
        <f t="shared" si="44"/>
        <v>1</v>
      </c>
    </row>
    <row r="44" spans="1:83" x14ac:dyDescent="0.25">
      <c r="A44" s="37" t="s">
        <v>31</v>
      </c>
      <c r="B44" s="39">
        <v>3088</v>
      </c>
      <c r="C44" s="39">
        <v>2828</v>
      </c>
      <c r="D44" s="39">
        <v>2922</v>
      </c>
      <c r="E44" s="39">
        <v>3090</v>
      </c>
      <c r="F44" s="39">
        <v>3284</v>
      </c>
      <c r="G44" s="39">
        <v>4366</v>
      </c>
      <c r="H44" s="39">
        <v>4651</v>
      </c>
      <c r="I44" s="39">
        <v>4631</v>
      </c>
      <c r="J44" s="39">
        <v>4368</v>
      </c>
      <c r="K44" s="39">
        <v>4731</v>
      </c>
      <c r="M44" s="37" t="s">
        <v>31</v>
      </c>
      <c r="N44" s="39">
        <v>1984</v>
      </c>
      <c r="O44" s="39">
        <v>1961</v>
      </c>
      <c r="P44" s="39">
        <v>2001</v>
      </c>
      <c r="Q44" s="39">
        <v>2128</v>
      </c>
      <c r="R44" s="39">
        <v>2257</v>
      </c>
      <c r="S44" s="39">
        <v>2612</v>
      </c>
      <c r="T44" s="39">
        <v>2992</v>
      </c>
      <c r="U44" s="39">
        <v>2818</v>
      </c>
      <c r="V44" s="39">
        <v>2328</v>
      </c>
      <c r="W44" s="39">
        <v>2452</v>
      </c>
      <c r="Y44" s="37" t="s">
        <v>31</v>
      </c>
      <c r="Z44" s="39">
        <v>930</v>
      </c>
      <c r="AA44" s="39">
        <v>969</v>
      </c>
      <c r="AB44" s="39">
        <v>1007</v>
      </c>
      <c r="AC44" s="39">
        <v>999</v>
      </c>
      <c r="AD44" s="39">
        <v>1060</v>
      </c>
      <c r="AE44" s="39">
        <v>1174</v>
      </c>
      <c r="AF44" s="39">
        <v>1319</v>
      </c>
      <c r="AG44" s="39">
        <v>1142</v>
      </c>
      <c r="AH44" s="39">
        <v>990</v>
      </c>
      <c r="AI44" s="39">
        <v>1040</v>
      </c>
      <c r="AK44" s="37" t="s">
        <v>31</v>
      </c>
      <c r="AL44" s="39">
        <v>1054</v>
      </c>
      <c r="AM44" s="39">
        <v>992</v>
      </c>
      <c r="AN44" s="39">
        <v>994</v>
      </c>
      <c r="AO44" s="39">
        <v>1129</v>
      </c>
      <c r="AP44" s="39">
        <v>1197</v>
      </c>
      <c r="AQ44" s="39">
        <v>1438</v>
      </c>
      <c r="AR44" s="39">
        <v>1673</v>
      </c>
      <c r="AS44" s="39">
        <v>1676</v>
      </c>
      <c r="AT44" s="39">
        <v>1338</v>
      </c>
      <c r="AU44" s="39">
        <v>1412</v>
      </c>
      <c r="AW44" s="37" t="s">
        <v>31</v>
      </c>
      <c r="AX44" s="39">
        <v>1026</v>
      </c>
      <c r="AY44" s="39">
        <v>1053</v>
      </c>
      <c r="AZ44" s="39">
        <v>1105</v>
      </c>
      <c r="BA44" s="39">
        <v>1085</v>
      </c>
      <c r="BB44" s="39">
        <v>1141</v>
      </c>
      <c r="BC44" s="39">
        <v>1278</v>
      </c>
      <c r="BD44" s="39">
        <v>1407</v>
      </c>
      <c r="BE44" s="39">
        <v>1226</v>
      </c>
      <c r="BF44" s="39">
        <v>1071</v>
      </c>
      <c r="BG44" s="39">
        <v>1114</v>
      </c>
      <c r="BI44" s="37" t="s">
        <v>31</v>
      </c>
      <c r="BJ44" s="47">
        <v>0.65602983406141735</v>
      </c>
      <c r="BK44" s="47">
        <v>0.59207920294582439</v>
      </c>
      <c r="BL44" s="47">
        <v>0.60132736533415654</v>
      </c>
      <c r="BM44" s="47">
        <v>0.62685317272908747</v>
      </c>
      <c r="BN44" s="47">
        <v>0.65542674987366467</v>
      </c>
      <c r="BO44" s="47">
        <v>0.85695285934902987</v>
      </c>
      <c r="BP44" s="47">
        <v>0.90157883881452949</v>
      </c>
      <c r="BQ44" s="47">
        <v>0.88804854639818742</v>
      </c>
      <c r="BR44" s="47">
        <v>0.82115697408166899</v>
      </c>
      <c r="BS44" s="47">
        <v>0.85721849178467235</v>
      </c>
      <c r="BU44" s="37" t="s">
        <v>31</v>
      </c>
      <c r="BV44" s="50">
        <f t="shared" si="44"/>
        <v>0.6424870466321243</v>
      </c>
      <c r="BW44" s="50">
        <f t="shared" si="44"/>
        <v>0.69342291371994347</v>
      </c>
      <c r="BX44" s="50">
        <f t="shared" si="44"/>
        <v>0.6848049281314168</v>
      </c>
      <c r="BY44" s="50">
        <f t="shared" si="44"/>
        <v>0.68867313915857609</v>
      </c>
      <c r="BZ44" s="50">
        <f t="shared" si="44"/>
        <v>0.68727161997563946</v>
      </c>
      <c r="CA44" s="50">
        <f t="shared" si="44"/>
        <v>0.59825927622537789</v>
      </c>
      <c r="CB44" s="50">
        <f t="shared" si="44"/>
        <v>0.64330251558804563</v>
      </c>
      <c r="CC44" s="50">
        <f t="shared" si="44"/>
        <v>0.60850788166702652</v>
      </c>
      <c r="CD44" s="50">
        <f t="shared" si="44"/>
        <v>0.53296703296703296</v>
      </c>
      <c r="CE44" s="50">
        <f t="shared" si="44"/>
        <v>0.51828366095962797</v>
      </c>
    </row>
    <row r="45" spans="1:83" x14ac:dyDescent="0.25">
      <c r="A45" s="37" t="s">
        <v>227</v>
      </c>
      <c r="B45" s="39">
        <v>0</v>
      </c>
      <c r="C45" s="39">
        <v>879</v>
      </c>
      <c r="D45" s="39">
        <v>2496</v>
      </c>
      <c r="E45" s="39">
        <v>1615</v>
      </c>
      <c r="F45" s="39">
        <v>1596</v>
      </c>
      <c r="G45" s="39">
        <v>2737</v>
      </c>
      <c r="H45" s="39">
        <v>4201</v>
      </c>
      <c r="I45" s="39">
        <v>3866</v>
      </c>
      <c r="J45" s="39">
        <v>6302</v>
      </c>
      <c r="K45" s="39">
        <v>12443</v>
      </c>
      <c r="M45" s="37" t="s">
        <v>227</v>
      </c>
      <c r="N45" s="39">
        <v>0</v>
      </c>
      <c r="O45" s="39">
        <v>16</v>
      </c>
      <c r="P45" s="39">
        <v>53</v>
      </c>
      <c r="Q45" s="39">
        <v>57</v>
      </c>
      <c r="R45" s="39">
        <v>95</v>
      </c>
      <c r="S45" s="39">
        <v>109</v>
      </c>
      <c r="T45" s="39">
        <v>132</v>
      </c>
      <c r="U45" s="39">
        <v>118</v>
      </c>
      <c r="V45" s="39">
        <v>81</v>
      </c>
      <c r="W45" s="39">
        <v>113</v>
      </c>
      <c r="Y45" s="37" t="s">
        <v>227</v>
      </c>
      <c r="Z45" s="39">
        <v>0</v>
      </c>
      <c r="AA45" s="39">
        <v>8</v>
      </c>
      <c r="AB45" s="39">
        <v>40</v>
      </c>
      <c r="AC45" s="39">
        <v>42</v>
      </c>
      <c r="AD45" s="39">
        <v>67</v>
      </c>
      <c r="AE45" s="39">
        <v>62</v>
      </c>
      <c r="AF45" s="39">
        <v>66</v>
      </c>
      <c r="AG45" s="39">
        <v>62</v>
      </c>
      <c r="AH45" s="39">
        <v>44</v>
      </c>
      <c r="AI45" s="39">
        <v>42</v>
      </c>
      <c r="AK45" s="37" t="s">
        <v>227</v>
      </c>
      <c r="AL45" s="39">
        <v>0</v>
      </c>
      <c r="AM45" s="39">
        <v>8</v>
      </c>
      <c r="AN45" s="39">
        <v>13</v>
      </c>
      <c r="AO45" s="39">
        <v>15</v>
      </c>
      <c r="AP45" s="39">
        <v>28</v>
      </c>
      <c r="AQ45" s="39">
        <v>47</v>
      </c>
      <c r="AR45" s="39">
        <v>66</v>
      </c>
      <c r="AS45" s="39">
        <v>56</v>
      </c>
      <c r="AT45" s="39">
        <v>37</v>
      </c>
      <c r="AU45" s="39">
        <v>71</v>
      </c>
      <c r="AW45" s="37" t="s">
        <v>227</v>
      </c>
      <c r="AX45" s="39">
        <v>0</v>
      </c>
      <c r="AY45" s="39">
        <v>8</v>
      </c>
      <c r="AZ45" s="39">
        <v>43</v>
      </c>
      <c r="BA45" s="39">
        <v>42</v>
      </c>
      <c r="BB45" s="39">
        <v>70</v>
      </c>
      <c r="BC45" s="39">
        <v>64</v>
      </c>
      <c r="BD45" s="39">
        <v>66</v>
      </c>
      <c r="BE45" s="39">
        <v>59</v>
      </c>
      <c r="BF45" s="39">
        <v>44</v>
      </c>
      <c r="BG45" s="39">
        <v>43</v>
      </c>
      <c r="BI45" s="37" t="s">
        <v>227</v>
      </c>
      <c r="BJ45" s="47">
        <v>0</v>
      </c>
      <c r="BK45" s="47">
        <v>0.18403027559737609</v>
      </c>
      <c r="BL45" s="47">
        <v>0.51365951535730825</v>
      </c>
      <c r="BM45" s="47">
        <v>0.32762714367555862</v>
      </c>
      <c r="BN45" s="47">
        <v>0.31853261047453379</v>
      </c>
      <c r="BO45" s="47">
        <v>0.53721483647235335</v>
      </c>
      <c r="BP45" s="47">
        <v>0.8143480330810231</v>
      </c>
      <c r="BQ45" s="47">
        <v>0.74135082711625844</v>
      </c>
      <c r="BR45" s="47">
        <v>1.1847370079355948</v>
      </c>
      <c r="BS45" s="47">
        <v>2.2545697935482303</v>
      </c>
      <c r="BU45" s="37" t="s">
        <v>227</v>
      </c>
      <c r="BV45" s="50" t="str">
        <f>IFERROR(N45/B45,"-")</f>
        <v>-</v>
      </c>
      <c r="BW45" s="50">
        <f t="shared" si="44"/>
        <v>1.8202502844141068E-2</v>
      </c>
      <c r="BX45" s="50">
        <f t="shared" si="44"/>
        <v>2.123397435897436E-2</v>
      </c>
      <c r="BY45" s="50">
        <f t="shared" si="44"/>
        <v>3.5294117647058823E-2</v>
      </c>
      <c r="BZ45" s="50">
        <f t="shared" si="44"/>
        <v>5.9523809523809521E-2</v>
      </c>
      <c r="CA45" s="50">
        <f t="shared" si="44"/>
        <v>3.9824625502374866E-2</v>
      </c>
      <c r="CB45" s="50">
        <f t="shared" si="44"/>
        <v>3.1421090216615093E-2</v>
      </c>
      <c r="CC45" s="50">
        <f t="shared" si="44"/>
        <v>3.0522503879979308E-2</v>
      </c>
      <c r="CD45" s="50">
        <f t="shared" si="44"/>
        <v>1.2853062519834974E-2</v>
      </c>
      <c r="CE45" s="50">
        <f t="shared" si="44"/>
        <v>9.0814112352326608E-3</v>
      </c>
    </row>
    <row r="46" spans="1:83" x14ac:dyDescent="0.25">
      <c r="A46" s="37" t="s">
        <v>228</v>
      </c>
      <c r="B46" s="39">
        <v>1266</v>
      </c>
      <c r="C46" s="39">
        <v>729</v>
      </c>
      <c r="D46" s="39">
        <v>221</v>
      </c>
      <c r="E46" s="39">
        <v>220</v>
      </c>
      <c r="F46" s="39">
        <v>294</v>
      </c>
      <c r="G46" s="39">
        <v>482</v>
      </c>
      <c r="H46" s="39">
        <v>491</v>
      </c>
      <c r="I46" s="39">
        <v>868</v>
      </c>
      <c r="J46" s="39">
        <v>589</v>
      </c>
      <c r="K46" s="39">
        <v>750</v>
      </c>
      <c r="M46" s="37" t="s">
        <v>228</v>
      </c>
      <c r="N46" s="39">
        <v>160</v>
      </c>
      <c r="O46" s="39">
        <v>153</v>
      </c>
      <c r="P46" s="39">
        <v>92</v>
      </c>
      <c r="Q46" s="39">
        <v>84</v>
      </c>
      <c r="R46" s="39">
        <v>81</v>
      </c>
      <c r="S46" s="39">
        <v>82</v>
      </c>
      <c r="T46" s="39">
        <v>71</v>
      </c>
      <c r="U46" s="39">
        <v>112</v>
      </c>
      <c r="V46" s="39">
        <v>76</v>
      </c>
      <c r="W46" s="39">
        <v>74</v>
      </c>
      <c r="Y46" s="37" t="s">
        <v>228</v>
      </c>
      <c r="Z46" s="39">
        <v>107</v>
      </c>
      <c r="AA46" s="39">
        <v>121</v>
      </c>
      <c r="AB46" s="39">
        <v>70</v>
      </c>
      <c r="AC46" s="39">
        <v>69</v>
      </c>
      <c r="AD46" s="39">
        <v>60</v>
      </c>
      <c r="AE46" s="39">
        <v>55</v>
      </c>
      <c r="AF46" s="39">
        <v>42</v>
      </c>
      <c r="AG46" s="39">
        <v>66</v>
      </c>
      <c r="AH46" s="39">
        <v>43</v>
      </c>
      <c r="AI46" s="39">
        <v>46</v>
      </c>
      <c r="AK46" s="37" t="s">
        <v>228</v>
      </c>
      <c r="AL46" s="39">
        <v>53</v>
      </c>
      <c r="AM46" s="39">
        <v>32</v>
      </c>
      <c r="AN46" s="39">
        <v>22</v>
      </c>
      <c r="AO46" s="39">
        <v>15</v>
      </c>
      <c r="AP46" s="39">
        <v>21</v>
      </c>
      <c r="AQ46" s="39">
        <v>27</v>
      </c>
      <c r="AR46" s="39">
        <v>29</v>
      </c>
      <c r="AS46" s="39">
        <v>46</v>
      </c>
      <c r="AT46" s="39">
        <v>33</v>
      </c>
      <c r="AU46" s="39">
        <v>28</v>
      </c>
      <c r="AW46" s="37" t="s">
        <v>228</v>
      </c>
      <c r="AX46" s="39">
        <v>110</v>
      </c>
      <c r="AY46" s="39">
        <v>124</v>
      </c>
      <c r="AZ46" s="39">
        <v>70</v>
      </c>
      <c r="BA46" s="39">
        <v>69</v>
      </c>
      <c r="BB46" s="39">
        <v>61</v>
      </c>
      <c r="BC46" s="39">
        <v>56</v>
      </c>
      <c r="BD46" s="39">
        <v>36</v>
      </c>
      <c r="BE46" s="39">
        <v>60</v>
      </c>
      <c r="BF46" s="39">
        <v>43</v>
      </c>
      <c r="BG46" s="39">
        <v>47</v>
      </c>
      <c r="BI46" s="37" t="s">
        <v>228</v>
      </c>
      <c r="BJ46" s="47">
        <v>0.26895523637362512</v>
      </c>
      <c r="BK46" s="47">
        <v>0.15262579170703888</v>
      </c>
      <c r="BL46" s="47">
        <v>4.5480269588928333E-2</v>
      </c>
      <c r="BM46" s="47">
        <v>4.4630322977475483E-2</v>
      </c>
      <c r="BN46" s="47">
        <v>5.8677059824256222E-2</v>
      </c>
      <c r="BO46" s="47">
        <v>9.4606339488372063E-2</v>
      </c>
      <c r="BP46" s="47">
        <v>9.5178501367003648E-2</v>
      </c>
      <c r="BQ46" s="47">
        <v>0.16644917691073779</v>
      </c>
      <c r="BR46" s="47">
        <v>0.11072835570835692</v>
      </c>
      <c r="BS46" s="47">
        <v>0.13589386363105144</v>
      </c>
      <c r="BU46" s="37" t="s">
        <v>228</v>
      </c>
      <c r="BV46" s="50">
        <f t="shared" si="44"/>
        <v>0.1263823064770932</v>
      </c>
      <c r="BW46" s="50">
        <f t="shared" ref="BW46" si="45">IFERROR(O46/C46,"-")</f>
        <v>0.20987654320987653</v>
      </c>
      <c r="BX46" s="50">
        <f t="shared" ref="BX46" si="46">IFERROR(P46/D46,"-")</f>
        <v>0.41628959276018102</v>
      </c>
      <c r="BY46" s="50">
        <f>IFERROR(Q46/E46,"-")</f>
        <v>0.38181818181818183</v>
      </c>
      <c r="BZ46" s="50">
        <f t="shared" ref="BZ46" si="47">IFERROR(R46/F46,"-")</f>
        <v>0.27551020408163263</v>
      </c>
      <c r="CA46" s="50">
        <f t="shared" ref="CA46" si="48">IFERROR(S46/G46,"-")</f>
        <v>0.17012448132780084</v>
      </c>
      <c r="CB46" s="50">
        <f t="shared" ref="CB46" si="49">IFERROR(T46/H46,"-")</f>
        <v>0.14460285132382891</v>
      </c>
      <c r="CC46" s="50">
        <f t="shared" ref="CC46" si="50">IFERROR(U46/I46,"-")</f>
        <v>0.12903225806451613</v>
      </c>
      <c r="CD46" s="50">
        <f t="shared" ref="CD46" si="51">IFERROR(V46/J46,"-")</f>
        <v>0.12903225806451613</v>
      </c>
      <c r="CE46" s="50">
        <f t="shared" ref="CE46" si="52">IFERROR(W46/K46,"-")</f>
        <v>9.8666666666666666E-2</v>
      </c>
    </row>
    <row r="47" spans="1:83" x14ac:dyDescent="0.25">
      <c r="A47" s="37" t="s">
        <v>229</v>
      </c>
      <c r="B47" s="39">
        <v>198</v>
      </c>
      <c r="C47" s="39">
        <v>35</v>
      </c>
      <c r="D47" s="39">
        <v>42</v>
      </c>
      <c r="E47" s="39">
        <v>20</v>
      </c>
      <c r="F47" s="39">
        <v>26</v>
      </c>
      <c r="G47" s="39">
        <v>41</v>
      </c>
      <c r="H47" s="39">
        <v>16</v>
      </c>
      <c r="I47" s="39">
        <v>3</v>
      </c>
      <c r="J47" s="39">
        <v>9</v>
      </c>
      <c r="K47" s="39">
        <v>1</v>
      </c>
      <c r="M47" s="37" t="s">
        <v>229</v>
      </c>
      <c r="N47" s="39">
        <v>48</v>
      </c>
      <c r="O47" s="39">
        <v>4</v>
      </c>
      <c r="P47" s="39">
        <v>8</v>
      </c>
      <c r="Q47" s="39">
        <v>1</v>
      </c>
      <c r="R47" s="39">
        <v>12</v>
      </c>
      <c r="S47" s="39">
        <v>5</v>
      </c>
      <c r="T47" s="39">
        <v>3</v>
      </c>
      <c r="U47" s="39">
        <v>0</v>
      </c>
      <c r="V47" s="39">
        <v>1</v>
      </c>
      <c r="W47" s="39">
        <v>0</v>
      </c>
      <c r="Y47" s="37" t="s">
        <v>229</v>
      </c>
      <c r="Z47" s="39">
        <v>13</v>
      </c>
      <c r="AA47" s="39">
        <v>3</v>
      </c>
      <c r="AB47" s="39">
        <v>0</v>
      </c>
      <c r="AC47" s="39">
        <v>0</v>
      </c>
      <c r="AD47" s="39">
        <v>6</v>
      </c>
      <c r="AE47" s="39">
        <v>4</v>
      </c>
      <c r="AF47" s="39">
        <v>0</v>
      </c>
      <c r="AG47" s="39">
        <v>0</v>
      </c>
      <c r="AH47" s="39">
        <v>0</v>
      </c>
      <c r="AI47" s="39">
        <v>0</v>
      </c>
      <c r="AK47" s="37" t="s">
        <v>229</v>
      </c>
      <c r="AL47" s="39">
        <v>35</v>
      </c>
      <c r="AM47" s="39">
        <v>1</v>
      </c>
      <c r="AN47" s="39">
        <v>8</v>
      </c>
      <c r="AO47" s="39">
        <v>1</v>
      </c>
      <c r="AP47" s="39">
        <v>6</v>
      </c>
      <c r="AQ47" s="39">
        <v>1</v>
      </c>
      <c r="AR47" s="39">
        <v>3</v>
      </c>
      <c r="AS47" s="39">
        <v>0</v>
      </c>
      <c r="AT47" s="39">
        <v>1</v>
      </c>
      <c r="AU47" s="39">
        <v>0</v>
      </c>
      <c r="AW47" s="37" t="s">
        <v>229</v>
      </c>
      <c r="AX47" s="39">
        <v>15</v>
      </c>
      <c r="AY47" s="39">
        <v>3</v>
      </c>
      <c r="AZ47" s="39">
        <v>0</v>
      </c>
      <c r="BA47" s="39">
        <v>0</v>
      </c>
      <c r="BB47" s="39">
        <v>6</v>
      </c>
      <c r="BC47" s="39">
        <v>4</v>
      </c>
      <c r="BD47" s="39">
        <v>0</v>
      </c>
      <c r="BE47" s="39">
        <v>0</v>
      </c>
      <c r="BF47" s="39">
        <v>0</v>
      </c>
      <c r="BG47" s="39">
        <v>0</v>
      </c>
      <c r="BI47" s="37" t="s">
        <v>229</v>
      </c>
      <c r="BJ47" s="47">
        <v>4.2064089101088289E-2</v>
      </c>
      <c r="BK47" s="47">
        <v>7.3277129077453504E-3</v>
      </c>
      <c r="BL47" s="47">
        <v>8.6433091526470131E-3</v>
      </c>
      <c r="BM47" s="47">
        <v>4.0573020888614074E-3</v>
      </c>
      <c r="BN47" s="47">
        <v>5.1891277395600737E-3</v>
      </c>
      <c r="BO47" s="47">
        <v>8.0474272178905695E-3</v>
      </c>
      <c r="BP47" s="47">
        <v>3.1015397594135606E-3</v>
      </c>
      <c r="BQ47" s="47">
        <v>5.752851736546237E-4</v>
      </c>
      <c r="BR47" s="47">
        <v>1.6919443147287137E-3</v>
      </c>
      <c r="BS47" s="47">
        <v>1.8119181817473522E-4</v>
      </c>
      <c r="BU47" s="37" t="s">
        <v>229</v>
      </c>
      <c r="BV47" s="50">
        <f t="shared" ref="BV47:CE52" si="53">IFERROR(N47/B47,"-")</f>
        <v>0.24242424242424243</v>
      </c>
      <c r="BW47" s="50">
        <f t="shared" si="53"/>
        <v>0.11428571428571428</v>
      </c>
      <c r="BX47" s="50">
        <f t="shared" si="53"/>
        <v>0.19047619047619047</v>
      </c>
      <c r="BY47" s="50">
        <f t="shared" si="53"/>
        <v>0.05</v>
      </c>
      <c r="BZ47" s="50">
        <f t="shared" si="53"/>
        <v>0.46153846153846156</v>
      </c>
      <c r="CA47" s="50">
        <f t="shared" si="53"/>
        <v>0.12195121951219512</v>
      </c>
      <c r="CB47" s="50">
        <f t="shared" si="53"/>
        <v>0.1875</v>
      </c>
      <c r="CC47" s="50">
        <f t="shared" si="53"/>
        <v>0</v>
      </c>
      <c r="CD47" s="50">
        <f t="shared" si="53"/>
        <v>0.1111111111111111</v>
      </c>
      <c r="CE47" s="50">
        <f t="shared" si="53"/>
        <v>0</v>
      </c>
    </row>
    <row r="48" spans="1:83" x14ac:dyDescent="0.25">
      <c r="A48" s="37" t="s">
        <v>51</v>
      </c>
      <c r="B48" s="39">
        <v>43794</v>
      </c>
      <c r="C48" s="39">
        <v>46009</v>
      </c>
      <c r="D48" s="39">
        <v>42791</v>
      </c>
      <c r="E48" s="39">
        <v>41007</v>
      </c>
      <c r="F48" s="39">
        <v>42025</v>
      </c>
      <c r="G48" s="39">
        <v>50338</v>
      </c>
      <c r="H48" s="39">
        <v>49847</v>
      </c>
      <c r="I48" s="39">
        <v>50019</v>
      </c>
      <c r="J48" s="39">
        <v>48797</v>
      </c>
      <c r="K48" s="39">
        <v>50451</v>
      </c>
      <c r="M48" s="37" t="s">
        <v>51</v>
      </c>
      <c r="N48" s="39">
        <v>14189</v>
      </c>
      <c r="O48" s="39">
        <v>13110</v>
      </c>
      <c r="P48" s="39">
        <v>13611</v>
      </c>
      <c r="Q48" s="39">
        <v>12723</v>
      </c>
      <c r="R48" s="39">
        <v>12793</v>
      </c>
      <c r="S48" s="39">
        <v>14223</v>
      </c>
      <c r="T48" s="39">
        <v>11960</v>
      </c>
      <c r="U48" s="39">
        <v>11018</v>
      </c>
      <c r="V48" s="39">
        <v>10051</v>
      </c>
      <c r="W48" s="39">
        <v>9869</v>
      </c>
      <c r="Y48" s="37" t="s">
        <v>51</v>
      </c>
      <c r="Z48" s="39">
        <v>1283</v>
      </c>
      <c r="AA48" s="39">
        <v>1016</v>
      </c>
      <c r="AB48" s="39">
        <v>823</v>
      </c>
      <c r="AC48" s="39">
        <v>697</v>
      </c>
      <c r="AD48" s="39">
        <v>695</v>
      </c>
      <c r="AE48" s="39">
        <v>760</v>
      </c>
      <c r="AF48" s="39">
        <v>474</v>
      </c>
      <c r="AG48" s="39">
        <v>403</v>
      </c>
      <c r="AH48" s="39">
        <v>464</v>
      </c>
      <c r="AI48" s="39">
        <v>422</v>
      </c>
      <c r="AK48" s="37" t="s">
        <v>51</v>
      </c>
      <c r="AL48" s="39">
        <v>12906</v>
      </c>
      <c r="AM48" s="39">
        <v>12094</v>
      </c>
      <c r="AN48" s="39">
        <v>12788</v>
      </c>
      <c r="AO48" s="39">
        <v>12026</v>
      </c>
      <c r="AP48" s="39">
        <v>12098</v>
      </c>
      <c r="AQ48" s="39">
        <v>13463</v>
      </c>
      <c r="AR48" s="39">
        <v>11486</v>
      </c>
      <c r="AS48" s="39">
        <v>10615</v>
      </c>
      <c r="AT48" s="39">
        <v>9587</v>
      </c>
      <c r="AU48" s="39">
        <v>9447</v>
      </c>
      <c r="AW48" s="37" t="s">
        <v>51</v>
      </c>
      <c r="AX48" s="39">
        <v>1442</v>
      </c>
      <c r="AY48" s="39">
        <v>1132</v>
      </c>
      <c r="AZ48" s="39">
        <v>884</v>
      </c>
      <c r="BA48" s="39">
        <v>745</v>
      </c>
      <c r="BB48" s="39">
        <v>748</v>
      </c>
      <c r="BC48" s="39">
        <v>818</v>
      </c>
      <c r="BD48" s="39">
        <v>506</v>
      </c>
      <c r="BE48" s="39">
        <v>423</v>
      </c>
      <c r="BF48" s="39">
        <v>487</v>
      </c>
      <c r="BG48" s="39">
        <v>466</v>
      </c>
      <c r="BI48" s="37" t="s">
        <v>51</v>
      </c>
      <c r="BJ48" s="47">
        <v>9.3038117075407101</v>
      </c>
      <c r="BK48" s="47">
        <v>9.6325926620701665</v>
      </c>
      <c r="BL48" s="47">
        <v>8.8060914750218657</v>
      </c>
      <c r="BM48" s="47">
        <v>8.3188893378969855</v>
      </c>
      <c r="BN48" s="47">
        <v>8.3874266636543116</v>
      </c>
      <c r="BO48" s="47">
        <v>9.8802778364433035</v>
      </c>
      <c r="BP48" s="47">
        <v>9.6626532742179858</v>
      </c>
      <c r="BQ48" s="47">
        <v>9.5917297003435404</v>
      </c>
      <c r="BR48" s="47">
        <v>9.1735340806463377</v>
      </c>
      <c r="BS48" s="47">
        <v>9.1413084187335674</v>
      </c>
      <c r="BU48" s="37" t="s">
        <v>51</v>
      </c>
      <c r="BV48" s="50">
        <f t="shared" si="53"/>
        <v>0.32399415445038132</v>
      </c>
      <c r="BW48" s="50">
        <f t="shared" si="53"/>
        <v>0.28494425003803603</v>
      </c>
      <c r="BX48" s="50">
        <f t="shared" si="53"/>
        <v>0.31808090486317214</v>
      </c>
      <c r="BY48" s="50">
        <f t="shared" si="53"/>
        <v>0.31026410125100595</v>
      </c>
      <c r="BZ48" s="50">
        <f t="shared" si="53"/>
        <v>0.30441403926234384</v>
      </c>
      <c r="CA48" s="50">
        <f t="shared" si="53"/>
        <v>0.28254996225515516</v>
      </c>
      <c r="CB48" s="50">
        <f t="shared" si="53"/>
        <v>0.23993419864786245</v>
      </c>
      <c r="CC48" s="50">
        <f t="shared" si="53"/>
        <v>0.220276295007897</v>
      </c>
      <c r="CD48" s="50">
        <f t="shared" si="53"/>
        <v>0.20597577719941801</v>
      </c>
      <c r="CE48" s="50">
        <f t="shared" si="53"/>
        <v>0.19561554775921192</v>
      </c>
    </row>
    <row r="49" spans="1:83" x14ac:dyDescent="0.25">
      <c r="A49" s="37" t="s">
        <v>32</v>
      </c>
      <c r="B49" s="39">
        <v>16732</v>
      </c>
      <c r="C49" s="39">
        <v>19194</v>
      </c>
      <c r="D49" s="39">
        <v>20584</v>
      </c>
      <c r="E49" s="39">
        <v>19949</v>
      </c>
      <c r="F49" s="39">
        <v>19666</v>
      </c>
      <c r="G49" s="39">
        <v>23606</v>
      </c>
      <c r="H49" s="39">
        <v>23718</v>
      </c>
      <c r="I49" s="39">
        <v>22135</v>
      </c>
      <c r="J49" s="39">
        <v>21555</v>
      </c>
      <c r="K49" s="39">
        <v>21428</v>
      </c>
      <c r="M49" s="37" t="s">
        <v>32</v>
      </c>
      <c r="N49" s="39">
        <v>15491</v>
      </c>
      <c r="O49" s="39">
        <v>17467</v>
      </c>
      <c r="P49" s="39">
        <v>19141</v>
      </c>
      <c r="Q49" s="39">
        <v>18345</v>
      </c>
      <c r="R49" s="39">
        <v>17940</v>
      </c>
      <c r="S49" s="39">
        <v>19494</v>
      </c>
      <c r="T49" s="39">
        <v>19377</v>
      </c>
      <c r="U49" s="39">
        <v>17810</v>
      </c>
      <c r="V49" s="39">
        <v>17289</v>
      </c>
      <c r="W49" s="39">
        <v>16778</v>
      </c>
      <c r="Y49" s="37" t="s">
        <v>32</v>
      </c>
      <c r="Z49" s="39">
        <v>12719</v>
      </c>
      <c r="AA49" s="39">
        <v>14456</v>
      </c>
      <c r="AB49" s="39">
        <v>15536</v>
      </c>
      <c r="AC49" s="39">
        <v>14667</v>
      </c>
      <c r="AD49" s="39">
        <v>14007</v>
      </c>
      <c r="AE49" s="39">
        <v>14382</v>
      </c>
      <c r="AF49" s="39">
        <v>12773</v>
      </c>
      <c r="AG49" s="39">
        <v>9615</v>
      </c>
      <c r="AH49" s="39">
        <v>8866</v>
      </c>
      <c r="AI49" s="39">
        <v>8914</v>
      </c>
      <c r="AK49" s="37" t="s">
        <v>32</v>
      </c>
      <c r="AL49" s="39">
        <v>2772</v>
      </c>
      <c r="AM49" s="39">
        <v>3011</v>
      </c>
      <c r="AN49" s="39">
        <v>3605</v>
      </c>
      <c r="AO49" s="39">
        <v>3678</v>
      </c>
      <c r="AP49" s="39">
        <v>3933</v>
      </c>
      <c r="AQ49" s="39">
        <v>5112</v>
      </c>
      <c r="AR49" s="39">
        <v>6604</v>
      </c>
      <c r="AS49" s="39">
        <v>8195</v>
      </c>
      <c r="AT49" s="39">
        <v>8423</v>
      </c>
      <c r="AU49" s="39">
        <v>7864</v>
      </c>
      <c r="AW49" s="37" t="s">
        <v>32</v>
      </c>
      <c r="AX49" s="39">
        <v>12360</v>
      </c>
      <c r="AY49" s="39">
        <v>13985</v>
      </c>
      <c r="AZ49" s="39">
        <v>15142</v>
      </c>
      <c r="BA49" s="39">
        <v>14424</v>
      </c>
      <c r="BB49" s="39">
        <v>13797</v>
      </c>
      <c r="BC49" s="39">
        <v>14210</v>
      </c>
      <c r="BD49" s="39">
        <v>12542</v>
      </c>
      <c r="BE49" s="39">
        <v>9386</v>
      </c>
      <c r="BF49" s="39">
        <v>8646</v>
      </c>
      <c r="BG49" s="39">
        <v>8685</v>
      </c>
      <c r="BI49" s="37" t="s">
        <v>32</v>
      </c>
      <c r="BJ49" s="47">
        <v>3.5546279739364106</v>
      </c>
      <c r="BK49" s="47">
        <v>4.0185177586075502</v>
      </c>
      <c r="BL49" s="47">
        <v>4.2360446570972883</v>
      </c>
      <c r="BM49" s="47">
        <v>4.0469559685348111</v>
      </c>
      <c r="BN49" s="47">
        <v>3.9249763894687848</v>
      </c>
      <c r="BO49" s="47">
        <v>4.6333552903786526</v>
      </c>
      <c r="BP49" s="47">
        <v>4.5976450008606768</v>
      </c>
      <c r="BQ49" s="47">
        <v>4.2446457729483651</v>
      </c>
      <c r="BR49" s="47">
        <v>4.0522066337752696</v>
      </c>
      <c r="BS49" s="47">
        <v>3.8825782798482265</v>
      </c>
      <c r="BU49" s="37" t="s">
        <v>32</v>
      </c>
      <c r="BV49" s="50">
        <f t="shared" si="53"/>
        <v>0.92583074348553673</v>
      </c>
      <c r="BW49" s="50">
        <f t="shared" si="53"/>
        <v>0.91002396582265288</v>
      </c>
      <c r="BX49" s="50">
        <f t="shared" si="53"/>
        <v>0.9298970073843762</v>
      </c>
      <c r="BY49" s="50">
        <f t="shared" si="53"/>
        <v>0.91959496716627398</v>
      </c>
      <c r="BZ49" s="50">
        <f t="shared" si="53"/>
        <v>0.91223431302756031</v>
      </c>
      <c r="CA49" s="50">
        <f t="shared" si="53"/>
        <v>0.82580699822079129</v>
      </c>
      <c r="CB49" s="50">
        <f t="shared" si="53"/>
        <v>0.81697444978497347</v>
      </c>
      <c r="CC49" s="50">
        <f t="shared" si="53"/>
        <v>0.80460808674045625</v>
      </c>
      <c r="CD49" s="50">
        <f t="shared" si="53"/>
        <v>0.80208768267223385</v>
      </c>
      <c r="CE49" s="50">
        <f t="shared" si="53"/>
        <v>0.78299421317901807</v>
      </c>
    </row>
    <row r="50" spans="1:83" x14ac:dyDescent="0.25">
      <c r="A50" s="37" t="s">
        <v>230</v>
      </c>
      <c r="B50" s="39" t="s">
        <v>48</v>
      </c>
      <c r="C50" s="39" t="s">
        <v>48</v>
      </c>
      <c r="D50" s="39" t="s">
        <v>48</v>
      </c>
      <c r="E50" s="39" t="s">
        <v>48</v>
      </c>
      <c r="F50" s="39" t="s">
        <v>48</v>
      </c>
      <c r="G50" s="39" t="s">
        <v>48</v>
      </c>
      <c r="H50" s="39" t="s">
        <v>48</v>
      </c>
      <c r="I50" s="39" t="s">
        <v>48</v>
      </c>
      <c r="J50" s="39">
        <v>183</v>
      </c>
      <c r="K50" s="39">
        <v>356</v>
      </c>
      <c r="M50" s="37" t="s">
        <v>230</v>
      </c>
      <c r="N50" s="39"/>
      <c r="O50" s="39"/>
      <c r="P50" s="39"/>
      <c r="Q50" s="39"/>
      <c r="R50" s="39"/>
      <c r="S50" s="39"/>
      <c r="T50" s="39"/>
      <c r="U50" s="39"/>
      <c r="V50" s="39">
        <v>25</v>
      </c>
      <c r="W50" s="39">
        <v>44</v>
      </c>
      <c r="Y50" s="37" t="s">
        <v>230</v>
      </c>
      <c r="Z50" s="39"/>
      <c r="AA50" s="39"/>
      <c r="AB50" s="39"/>
      <c r="AC50" s="39"/>
      <c r="AD50" s="39"/>
      <c r="AE50" s="39"/>
      <c r="AF50" s="39"/>
      <c r="AG50" s="39"/>
      <c r="AH50" s="39">
        <v>7</v>
      </c>
      <c r="AI50" s="39">
        <v>19</v>
      </c>
      <c r="AK50" s="37" t="s">
        <v>230</v>
      </c>
      <c r="AL50" s="39"/>
      <c r="AM50" s="39"/>
      <c r="AN50" s="39"/>
      <c r="AO50" s="39"/>
      <c r="AP50" s="39"/>
      <c r="AQ50" s="39"/>
      <c r="AR50" s="39"/>
      <c r="AS50" s="39"/>
      <c r="AT50" s="39">
        <v>18</v>
      </c>
      <c r="AU50" s="39">
        <v>25</v>
      </c>
      <c r="AW50" s="37" t="s">
        <v>230</v>
      </c>
      <c r="AX50" s="39"/>
      <c r="AY50" s="39"/>
      <c r="AZ50" s="39"/>
      <c r="BA50" s="39"/>
      <c r="BB50" s="39"/>
      <c r="BC50" s="39"/>
      <c r="BD50" s="39"/>
      <c r="BE50" s="39"/>
      <c r="BF50" s="39">
        <v>6</v>
      </c>
      <c r="BG50" s="39">
        <v>21</v>
      </c>
      <c r="BI50" s="37" t="s">
        <v>230</v>
      </c>
      <c r="BJ50" s="39" t="s">
        <v>48</v>
      </c>
      <c r="BK50" s="39" t="s">
        <v>48</v>
      </c>
      <c r="BL50" s="39" t="s">
        <v>48</v>
      </c>
      <c r="BM50" s="39" t="s">
        <v>48</v>
      </c>
      <c r="BN50" s="39" t="s">
        <v>48</v>
      </c>
      <c r="BO50" s="39" t="s">
        <v>48</v>
      </c>
      <c r="BP50" s="39" t="s">
        <v>48</v>
      </c>
      <c r="BQ50" s="39" t="s">
        <v>48</v>
      </c>
      <c r="BR50" s="61">
        <v>0</v>
      </c>
      <c r="BS50" s="47">
        <v>6.450428727020574E-2</v>
      </c>
      <c r="BU50" s="37" t="s">
        <v>230</v>
      </c>
      <c r="BV50" s="50" t="str">
        <f t="shared" si="53"/>
        <v>-</v>
      </c>
      <c r="BW50" s="50" t="str">
        <f t="shared" si="53"/>
        <v>-</v>
      </c>
      <c r="BX50" s="50" t="str">
        <f t="shared" si="53"/>
        <v>-</v>
      </c>
      <c r="BY50" s="50" t="str">
        <f t="shared" si="53"/>
        <v>-</v>
      </c>
      <c r="BZ50" s="50" t="str">
        <f t="shared" si="53"/>
        <v>-</v>
      </c>
      <c r="CA50" s="50" t="str">
        <f t="shared" si="53"/>
        <v>-</v>
      </c>
      <c r="CB50" s="50" t="str">
        <f t="shared" si="53"/>
        <v>-</v>
      </c>
      <c r="CC50" s="50" t="str">
        <f t="shared" si="53"/>
        <v>-</v>
      </c>
      <c r="CD50" s="50">
        <f t="shared" si="53"/>
        <v>0.13661202185792351</v>
      </c>
      <c r="CE50" s="50">
        <f t="shared" si="53"/>
        <v>0.12359550561797752</v>
      </c>
    </row>
    <row r="51" spans="1:83" x14ac:dyDescent="0.25">
      <c r="A51" s="37" t="s">
        <v>231</v>
      </c>
      <c r="B51" s="39">
        <v>7006</v>
      </c>
      <c r="C51" s="39">
        <v>7116</v>
      </c>
      <c r="D51" s="39">
        <v>6697</v>
      </c>
      <c r="E51" s="39">
        <v>5951</v>
      </c>
      <c r="F51" s="39">
        <v>6667</v>
      </c>
      <c r="G51" s="39">
        <v>8553</v>
      </c>
      <c r="H51" s="39">
        <v>7698</v>
      </c>
      <c r="I51" s="39">
        <v>7263</v>
      </c>
      <c r="J51" s="39">
        <v>6530</v>
      </c>
      <c r="K51" s="39">
        <v>6503</v>
      </c>
      <c r="M51" s="37" t="s">
        <v>231</v>
      </c>
      <c r="N51" s="39">
        <v>3295</v>
      </c>
      <c r="O51" s="39">
        <v>3288</v>
      </c>
      <c r="P51" s="39">
        <v>3284</v>
      </c>
      <c r="Q51" s="39">
        <v>2961</v>
      </c>
      <c r="R51" s="39">
        <v>3194</v>
      </c>
      <c r="S51" s="39">
        <v>3564</v>
      </c>
      <c r="T51" s="39">
        <v>3179</v>
      </c>
      <c r="U51" s="39">
        <v>2854</v>
      </c>
      <c r="V51" s="39">
        <v>2634</v>
      </c>
      <c r="W51" s="39">
        <v>2514</v>
      </c>
      <c r="Y51" s="37" t="s">
        <v>231</v>
      </c>
      <c r="Z51" s="39">
        <v>1753</v>
      </c>
      <c r="AA51" s="39">
        <v>1715</v>
      </c>
      <c r="AB51" s="39">
        <v>1719</v>
      </c>
      <c r="AC51" s="39">
        <v>1619</v>
      </c>
      <c r="AD51" s="39">
        <v>1673</v>
      </c>
      <c r="AE51" s="39">
        <v>1776</v>
      </c>
      <c r="AF51" s="39">
        <v>1484</v>
      </c>
      <c r="AG51" s="39">
        <v>1278</v>
      </c>
      <c r="AH51" s="39">
        <v>1215</v>
      </c>
      <c r="AI51" s="39">
        <v>1114</v>
      </c>
      <c r="AK51" s="37" t="s">
        <v>231</v>
      </c>
      <c r="AL51" s="39">
        <v>1542</v>
      </c>
      <c r="AM51" s="39">
        <v>1573</v>
      </c>
      <c r="AN51" s="39">
        <v>1565</v>
      </c>
      <c r="AO51" s="39">
        <v>1342</v>
      </c>
      <c r="AP51" s="39">
        <v>1521</v>
      </c>
      <c r="AQ51" s="39">
        <v>1788</v>
      </c>
      <c r="AR51" s="39">
        <v>1695</v>
      </c>
      <c r="AS51" s="39">
        <v>1576</v>
      </c>
      <c r="AT51" s="39">
        <v>1419</v>
      </c>
      <c r="AU51" s="39">
        <v>1400</v>
      </c>
      <c r="AW51" s="37" t="s">
        <v>231</v>
      </c>
      <c r="AX51" s="39">
        <v>1880</v>
      </c>
      <c r="AY51" s="39">
        <v>1806</v>
      </c>
      <c r="AZ51" s="39">
        <v>1808</v>
      </c>
      <c r="BA51" s="39">
        <v>1697</v>
      </c>
      <c r="BB51" s="39">
        <v>1753</v>
      </c>
      <c r="BC51" s="39">
        <v>1861</v>
      </c>
      <c r="BD51" s="39">
        <v>1538</v>
      </c>
      <c r="BE51" s="39">
        <v>1419</v>
      </c>
      <c r="BF51" s="39">
        <v>1222</v>
      </c>
      <c r="BG51" s="39">
        <v>1143</v>
      </c>
      <c r="BI51" s="37" t="s">
        <v>231</v>
      </c>
      <c r="BJ51" s="47">
        <v>1.4883889305162858</v>
      </c>
      <c r="BK51" s="47">
        <v>1.4898287157575976</v>
      </c>
      <c r="BL51" s="47">
        <v>1.3781962236970726</v>
      </c>
      <c r="BM51" s="47">
        <v>1.2072502365407116</v>
      </c>
      <c r="BN51" s="47">
        <v>1.3306121015248851</v>
      </c>
      <c r="BO51" s="47">
        <v>1.6787718291370253</v>
      </c>
      <c r="BP51" s="47">
        <v>1.4922283167478494</v>
      </c>
      <c r="BQ51" s="47">
        <v>1.392765405417844</v>
      </c>
      <c r="BR51" s="47">
        <v>1.2275995972420555</v>
      </c>
      <c r="BS51" s="47">
        <v>1.1782903935903031</v>
      </c>
      <c r="BU51" s="37" t="s">
        <v>231</v>
      </c>
      <c r="BV51" s="50">
        <f t="shared" si="53"/>
        <v>0.47031116186126176</v>
      </c>
      <c r="BW51" s="50">
        <f t="shared" si="53"/>
        <v>0.46205733558178752</v>
      </c>
      <c r="BX51" s="50">
        <f t="shared" si="53"/>
        <v>0.49036882186053454</v>
      </c>
      <c r="BY51" s="50">
        <f t="shared" si="53"/>
        <v>0.49756343471685432</v>
      </c>
      <c r="BZ51" s="50">
        <f t="shared" si="53"/>
        <v>0.47907604619769012</v>
      </c>
      <c r="CA51" s="50">
        <f t="shared" si="53"/>
        <v>0.4166958961767801</v>
      </c>
      <c r="CB51" s="50">
        <f t="shared" si="53"/>
        <v>0.41296440633930892</v>
      </c>
      <c r="CC51" s="50">
        <f t="shared" si="53"/>
        <v>0.39295057138923312</v>
      </c>
      <c r="CD51" s="50">
        <f t="shared" si="53"/>
        <v>0.40336906584992344</v>
      </c>
      <c r="CE51" s="50">
        <f t="shared" si="53"/>
        <v>0.38659080424419501</v>
      </c>
    </row>
    <row r="52" spans="1:83" s="7" customFormat="1" x14ac:dyDescent="0.25">
      <c r="A52" s="40" t="s">
        <v>97</v>
      </c>
      <c r="B52" s="41">
        <v>72186</v>
      </c>
      <c r="C52" s="41">
        <v>76892</v>
      </c>
      <c r="D52" s="41">
        <v>75873</v>
      </c>
      <c r="E52" s="41">
        <v>72008</v>
      </c>
      <c r="F52" s="41">
        <v>73730</v>
      </c>
      <c r="G52" s="41">
        <v>90281</v>
      </c>
      <c r="H52" s="41">
        <v>90747</v>
      </c>
      <c r="I52" s="41">
        <v>88861</v>
      </c>
      <c r="J52" s="41">
        <v>88395</v>
      </c>
      <c r="K52" s="41">
        <v>96700</v>
      </c>
      <c r="L52" s="2"/>
      <c r="M52" s="40" t="s">
        <v>97</v>
      </c>
      <c r="N52" s="41">
        <v>35269</v>
      </c>
      <c r="O52" s="41">
        <v>36101</v>
      </c>
      <c r="P52" s="41">
        <v>38310</v>
      </c>
      <c r="Q52" s="41">
        <v>36455</v>
      </c>
      <c r="R52" s="41">
        <v>36544</v>
      </c>
      <c r="S52" s="41">
        <v>40247</v>
      </c>
      <c r="T52" s="41">
        <v>37839</v>
      </c>
      <c r="U52" s="41">
        <v>34806</v>
      </c>
      <c r="V52" s="41">
        <v>32547</v>
      </c>
      <c r="W52" s="41">
        <v>31881</v>
      </c>
      <c r="X52" s="2"/>
      <c r="Y52" s="40" t="s">
        <v>97</v>
      </c>
      <c r="Z52" s="41">
        <v>16858</v>
      </c>
      <c r="AA52" s="41">
        <v>18359</v>
      </c>
      <c r="AB52" s="41">
        <v>19295</v>
      </c>
      <c r="AC52" s="41">
        <v>18209</v>
      </c>
      <c r="AD52" s="41">
        <v>17706</v>
      </c>
      <c r="AE52" s="41">
        <v>18324</v>
      </c>
      <c r="AF52" s="41">
        <v>16241</v>
      </c>
      <c r="AG52" s="41">
        <v>12608</v>
      </c>
      <c r="AH52" s="41">
        <v>11660</v>
      </c>
      <c r="AI52" s="41">
        <v>11620</v>
      </c>
      <c r="AJ52" s="2"/>
      <c r="AK52" s="40" t="s">
        <v>97</v>
      </c>
      <c r="AL52" s="41">
        <v>18411</v>
      </c>
      <c r="AM52" s="41">
        <v>17742</v>
      </c>
      <c r="AN52" s="41">
        <v>19015</v>
      </c>
      <c r="AO52" s="41">
        <v>18246</v>
      </c>
      <c r="AP52" s="41">
        <v>18838</v>
      </c>
      <c r="AQ52" s="41">
        <v>21923</v>
      </c>
      <c r="AR52" s="41">
        <v>21598</v>
      </c>
      <c r="AS52" s="41">
        <v>22198</v>
      </c>
      <c r="AT52" s="41">
        <v>20887</v>
      </c>
      <c r="AU52" s="41">
        <v>20261</v>
      </c>
      <c r="AV52" s="2"/>
      <c r="AW52" s="40" t="s">
        <v>97</v>
      </c>
      <c r="AX52" s="41">
        <v>16895</v>
      </c>
      <c r="AY52" s="41">
        <v>18193</v>
      </c>
      <c r="AZ52" s="41">
        <v>19166</v>
      </c>
      <c r="BA52" s="41">
        <v>18195</v>
      </c>
      <c r="BB52" s="41">
        <v>17721</v>
      </c>
      <c r="BC52" s="41">
        <v>18418</v>
      </c>
      <c r="BD52" s="41">
        <v>16180</v>
      </c>
      <c r="BE52" s="41">
        <v>12616</v>
      </c>
      <c r="BF52" s="41">
        <v>11549</v>
      </c>
      <c r="BG52" s="41">
        <v>11547</v>
      </c>
      <c r="BH52" s="2"/>
      <c r="BI52" s="40" t="s">
        <v>243</v>
      </c>
      <c r="BJ52" s="48">
        <v>15.33554715076343</v>
      </c>
      <c r="BK52" s="48">
        <v>16.098357168638728</v>
      </c>
      <c r="BL52" s="48">
        <v>15.614137984256828</v>
      </c>
      <c r="BM52" s="48">
        <v>14.607910440736612</v>
      </c>
      <c r="BN52" s="48">
        <v>14.715168778375547</v>
      </c>
      <c r="BO52" s="48">
        <v>17.720238455082402</v>
      </c>
      <c r="BP52" s="48">
        <v>17.590964284218899</v>
      </c>
      <c r="BQ52" s="48">
        <v>17.040138605374509</v>
      </c>
      <c r="BR52" s="48">
        <v>16.617713077827183</v>
      </c>
      <c r="BS52" s="48">
        <v>17.521248817496897</v>
      </c>
      <c r="BT52" s="2"/>
      <c r="BU52" s="40" t="s">
        <v>97</v>
      </c>
      <c r="BV52" s="51">
        <f t="shared" si="53"/>
        <v>0.48858504419139448</v>
      </c>
      <c r="BW52" s="51">
        <f t="shared" si="53"/>
        <v>0.46950267908234927</v>
      </c>
      <c r="BX52" s="51">
        <f t="shared" si="53"/>
        <v>0.50492269977462334</v>
      </c>
      <c r="BY52" s="51">
        <f t="shared" si="53"/>
        <v>0.50626319297855793</v>
      </c>
      <c r="BZ52" s="51">
        <f t="shared" si="53"/>
        <v>0.49564627695646279</v>
      </c>
      <c r="CA52" s="51">
        <f t="shared" si="53"/>
        <v>0.44579701155281842</v>
      </c>
      <c r="CB52" s="51">
        <f t="shared" si="53"/>
        <v>0.41697246189956694</v>
      </c>
      <c r="CC52" s="51">
        <f t="shared" si="53"/>
        <v>0.39169039286076007</v>
      </c>
      <c r="CD52" s="51">
        <f t="shared" si="53"/>
        <v>0.36819955879857458</v>
      </c>
      <c r="CE52" s="51">
        <f t="shared" si="53"/>
        <v>0.32968976215098245</v>
      </c>
    </row>
    <row r="53" spans="1:83" s="2" customFormat="1" ht="15.75" x14ac:dyDescent="0.25">
      <c r="B53" s="27"/>
      <c r="C53" s="27"/>
      <c r="D53" s="27"/>
      <c r="E53" s="27"/>
      <c r="F53" s="27"/>
      <c r="G53" s="27"/>
      <c r="H53" s="27"/>
      <c r="I53" s="27"/>
      <c r="J53" s="27"/>
      <c r="K53" s="27"/>
      <c r="N53" s="6"/>
      <c r="O53" s="6"/>
      <c r="P53" s="6"/>
      <c r="Q53" s="6"/>
      <c r="R53" s="6"/>
      <c r="S53" s="6"/>
      <c r="T53" s="31"/>
      <c r="U53" s="31"/>
      <c r="V53" s="31"/>
      <c r="W53" s="31"/>
      <c r="Z53" s="6"/>
      <c r="AA53" s="6"/>
      <c r="AB53" s="6"/>
      <c r="AC53" s="6"/>
      <c r="AD53" s="6"/>
      <c r="AE53" s="6"/>
      <c r="AF53" s="6"/>
      <c r="AG53" s="31"/>
      <c r="AH53" s="31"/>
      <c r="AI53" s="31"/>
      <c r="AL53" s="6"/>
      <c r="AM53" s="6"/>
      <c r="AN53" s="6"/>
      <c r="AO53" s="6"/>
      <c r="AP53" s="6"/>
      <c r="AQ53" s="6"/>
      <c r="AR53" s="6"/>
      <c r="AS53" s="31"/>
      <c r="AT53" s="31"/>
      <c r="AU53" s="31"/>
      <c r="AX53" s="6"/>
      <c r="AY53" s="6"/>
      <c r="AZ53" s="6"/>
      <c r="BA53" s="6"/>
      <c r="BB53" s="6"/>
      <c r="BC53" s="6"/>
      <c r="BD53" s="6"/>
      <c r="BE53" s="31"/>
      <c r="BF53" s="31"/>
      <c r="BG53" s="31"/>
      <c r="BJ53" s="32"/>
      <c r="BK53" s="32"/>
      <c r="BL53" s="32"/>
      <c r="BM53" s="32"/>
      <c r="BN53" s="32"/>
      <c r="BO53" s="32"/>
      <c r="BP53" s="32"/>
      <c r="BQ53" s="33"/>
      <c r="BR53" s="33"/>
      <c r="BS53" s="33"/>
      <c r="BV53" s="34"/>
      <c r="BW53" s="34"/>
      <c r="BX53" s="34"/>
      <c r="BY53" s="34"/>
      <c r="BZ53" s="35"/>
      <c r="CA53" s="35"/>
      <c r="CB53" s="31"/>
      <c r="CC53" s="31"/>
    </row>
    <row r="54" spans="1:83" s="11" customFormat="1" x14ac:dyDescent="0.25">
      <c r="A54" s="42" t="s">
        <v>62</v>
      </c>
      <c r="B54" s="43">
        <v>351649</v>
      </c>
      <c r="C54" s="43">
        <v>366479</v>
      </c>
      <c r="D54" s="43">
        <v>367843</v>
      </c>
      <c r="E54" s="43">
        <v>357812</v>
      </c>
      <c r="F54" s="43">
        <v>371617</v>
      </c>
      <c r="G54" s="43">
        <v>439763</v>
      </c>
      <c r="H54" s="43">
        <v>401586</v>
      </c>
      <c r="I54" s="43">
        <v>390302</v>
      </c>
      <c r="J54" s="43">
        <v>393928</v>
      </c>
      <c r="K54" s="43">
        <v>408636</v>
      </c>
      <c r="L54" s="1"/>
      <c r="M54" s="42" t="s">
        <v>62</v>
      </c>
      <c r="N54" s="43">
        <v>97642</v>
      </c>
      <c r="O54" s="43">
        <v>99001</v>
      </c>
      <c r="P54" s="43">
        <v>102385</v>
      </c>
      <c r="Q54" s="43">
        <v>98680</v>
      </c>
      <c r="R54" s="43">
        <v>100263</v>
      </c>
      <c r="S54" s="43">
        <v>111333</v>
      </c>
      <c r="T54" s="43">
        <v>101531</v>
      </c>
      <c r="U54" s="43">
        <v>95860</v>
      </c>
      <c r="V54" s="43">
        <v>93660</v>
      </c>
      <c r="W54" s="43">
        <v>93746</v>
      </c>
      <c r="X54" s="1"/>
      <c r="Y54" s="42" t="s">
        <v>62</v>
      </c>
      <c r="Z54" s="43">
        <v>53396</v>
      </c>
      <c r="AA54" s="43">
        <v>56797</v>
      </c>
      <c r="AB54" s="43">
        <v>56848</v>
      </c>
      <c r="AC54" s="43">
        <v>54317</v>
      </c>
      <c r="AD54" s="43">
        <v>54253</v>
      </c>
      <c r="AE54" s="43">
        <v>56531</v>
      </c>
      <c r="AF54" s="43">
        <v>50521</v>
      </c>
      <c r="AG54" s="43">
        <v>44852</v>
      </c>
      <c r="AH54" s="43">
        <v>44341</v>
      </c>
      <c r="AI54" s="43">
        <v>44129</v>
      </c>
      <c r="AK54" s="42" t="s">
        <v>62</v>
      </c>
      <c r="AL54" s="43">
        <v>44246</v>
      </c>
      <c r="AM54" s="43">
        <v>42204</v>
      </c>
      <c r="AN54" s="43">
        <v>45537</v>
      </c>
      <c r="AO54" s="43">
        <v>44363</v>
      </c>
      <c r="AP54" s="43">
        <v>46010</v>
      </c>
      <c r="AQ54" s="43">
        <v>54802</v>
      </c>
      <c r="AR54" s="43">
        <v>51010</v>
      </c>
      <c r="AS54" s="43">
        <v>51008</v>
      </c>
      <c r="AT54" s="43">
        <v>49319</v>
      </c>
      <c r="AU54" s="43">
        <v>49617</v>
      </c>
      <c r="AW54" s="42" t="s">
        <v>62</v>
      </c>
      <c r="AX54" s="43">
        <v>51978</v>
      </c>
      <c r="AY54" s="43">
        <v>55020</v>
      </c>
      <c r="AZ54" s="43">
        <v>55456</v>
      </c>
      <c r="BA54" s="43">
        <v>53044</v>
      </c>
      <c r="BB54" s="43">
        <v>52515</v>
      </c>
      <c r="BC54" s="43">
        <v>55136</v>
      </c>
      <c r="BD54" s="43">
        <v>48531</v>
      </c>
      <c r="BE54" s="43">
        <v>42790</v>
      </c>
      <c r="BF54" s="43">
        <v>42355</v>
      </c>
      <c r="BG54" s="43">
        <v>42235</v>
      </c>
      <c r="BI54" s="42" t="s">
        <v>244</v>
      </c>
      <c r="BJ54" s="49">
        <v>74.706034688427252</v>
      </c>
      <c r="BK54" s="49">
        <v>76.727225677645947</v>
      </c>
      <c r="BL54" s="49">
        <v>75.69954211040799</v>
      </c>
      <c r="BM54" s="49">
        <v>72.587568750983891</v>
      </c>
      <c r="BN54" s="49">
        <v>74.168003199695988</v>
      </c>
      <c r="BO54" s="49">
        <v>86.31611550295635</v>
      </c>
      <c r="BP54" s="49">
        <v>77.845934113990893</v>
      </c>
      <c r="BQ54" s="49">
        <v>74.844984615915635</v>
      </c>
      <c r="BR54" s="49">
        <v>74.056026668050308</v>
      </c>
      <c r="BS54" s="49">
        <v>74.041499811651107</v>
      </c>
      <c r="BU54" s="42" t="s">
        <v>62</v>
      </c>
      <c r="BV54" s="52">
        <f>IFERROR(N54/B54,"-")</f>
        <v>0.2776689255479185</v>
      </c>
      <c r="BW54" s="52">
        <f t="shared" ref="BW54:CE54" si="54">IFERROR(O54/C54,"-")</f>
        <v>0.2701409903432393</v>
      </c>
      <c r="BX54" s="52">
        <f t="shared" si="54"/>
        <v>0.27833885652302748</v>
      </c>
      <c r="BY54" s="52">
        <f t="shared" si="54"/>
        <v>0.27578728494293092</v>
      </c>
      <c r="BZ54" s="52">
        <f t="shared" si="54"/>
        <v>0.26980197353727092</v>
      </c>
      <c r="CA54" s="52">
        <f t="shared" si="54"/>
        <v>0.2531659098196074</v>
      </c>
      <c r="CB54" s="52">
        <f t="shared" si="54"/>
        <v>0.25282504868197597</v>
      </c>
      <c r="CC54" s="52">
        <f t="shared" si="54"/>
        <v>0.24560468560243093</v>
      </c>
      <c r="CD54" s="52">
        <f t="shared" si="54"/>
        <v>0.23775918441948782</v>
      </c>
      <c r="CE54" s="52">
        <f t="shared" si="54"/>
        <v>0.22941199502735932</v>
      </c>
    </row>
    <row r="55" spans="1:83" s="1" customFormat="1" ht="15.75" x14ac:dyDescent="0.25">
      <c r="B55" s="26"/>
      <c r="C55" s="26"/>
      <c r="D55" s="26"/>
      <c r="E55" s="26"/>
      <c r="F55" s="26"/>
      <c r="G55" s="26"/>
      <c r="H55" s="26"/>
      <c r="I55" s="26"/>
      <c r="J55" s="26"/>
      <c r="K55" s="26"/>
      <c r="N55" s="8"/>
      <c r="O55" s="8"/>
      <c r="P55" s="8"/>
      <c r="Q55" s="8"/>
      <c r="R55" s="8"/>
      <c r="S55" s="8"/>
      <c r="T55" s="8"/>
      <c r="U55" s="8"/>
      <c r="V55" s="8"/>
      <c r="W55" s="8"/>
      <c r="Z55" s="8"/>
      <c r="AA55" s="8"/>
      <c r="AB55" s="8"/>
      <c r="AC55" s="8"/>
      <c r="AD55" s="8"/>
      <c r="AE55" s="8"/>
      <c r="AF55" s="8"/>
      <c r="AG55" s="8"/>
      <c r="AH55" s="8"/>
      <c r="AI55" s="8"/>
      <c r="AL55" s="8"/>
      <c r="AM55" s="8"/>
      <c r="AN55" s="8"/>
      <c r="AO55" s="8"/>
      <c r="AP55" s="8"/>
      <c r="AQ55" s="8"/>
      <c r="AR55" s="8"/>
      <c r="AS55" s="8"/>
      <c r="AT55" s="8"/>
      <c r="AU55" s="8"/>
      <c r="AX55" s="8"/>
      <c r="AY55" s="8"/>
      <c r="AZ55" s="8"/>
      <c r="BA55" s="8"/>
      <c r="BB55" s="8"/>
      <c r="BC55" s="8"/>
      <c r="BD55" s="8"/>
      <c r="BE55" s="8"/>
      <c r="BF55" s="8"/>
      <c r="BG55" s="8"/>
      <c r="BJ55" s="9"/>
      <c r="BK55" s="9"/>
      <c r="BL55" s="9"/>
      <c r="BM55" s="9"/>
      <c r="BN55" s="9"/>
      <c r="BO55" s="9"/>
      <c r="BP55" s="9"/>
      <c r="BQ55" s="9"/>
      <c r="BR55" s="9"/>
      <c r="BS55" s="9"/>
      <c r="BV55" s="13"/>
      <c r="BW55" s="13"/>
      <c r="BX55" s="13"/>
      <c r="BY55" s="13"/>
      <c r="BZ55" s="13"/>
      <c r="CA55" s="13"/>
      <c r="CB55" s="13"/>
      <c r="CC55" s="13"/>
      <c r="CD55" s="13"/>
      <c r="CE55" s="8"/>
    </row>
    <row r="56" spans="1:83" x14ac:dyDescent="0.25">
      <c r="A56" s="1"/>
      <c r="BJ56" s="4"/>
      <c r="BK56" s="4"/>
      <c r="BL56" s="4"/>
      <c r="BM56" s="4"/>
      <c r="BN56" s="4"/>
      <c r="BO56" s="4"/>
      <c r="BP56" s="4"/>
      <c r="BQ56" s="4"/>
      <c r="BR56" s="4"/>
      <c r="BS56" s="4"/>
    </row>
    <row r="58" spans="1:83" x14ac:dyDescent="0.25">
      <c r="A58" t="s">
        <v>98</v>
      </c>
    </row>
  </sheetData>
  <mergeCells count="7">
    <mergeCell ref="M1:W2"/>
    <mergeCell ref="A1:K2"/>
    <mergeCell ref="BU1:CE2"/>
    <mergeCell ref="BI1:BS2"/>
    <mergeCell ref="AW1:BG2"/>
    <mergeCell ref="AK1:AU2"/>
    <mergeCell ref="Y1:AI2"/>
  </mergeCells>
  <pageMargins left="0.70866141732283472" right="0.70866141732283472" top="0.74803149606299213" bottom="0.74803149606299213" header="0.31496062992125984" footer="0.31496062992125984"/>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76DFD-40FD-4418-B960-49863152E85D}">
  <sheetPr>
    <tabColor theme="3"/>
  </sheetPr>
  <dimension ref="A1:K24"/>
  <sheetViews>
    <sheetView workbookViewId="0">
      <selection activeCell="D27" sqref="D27"/>
    </sheetView>
  </sheetViews>
  <sheetFormatPr defaultRowHeight="15" x14ac:dyDescent="0.25"/>
  <cols>
    <col min="1" max="1" width="49.85546875" bestFit="1" customWidth="1"/>
  </cols>
  <sheetData>
    <row r="1" spans="1:11" x14ac:dyDescent="0.25">
      <c r="A1" s="10" t="s">
        <v>18</v>
      </c>
      <c r="B1" s="10">
        <v>2014</v>
      </c>
      <c r="C1" s="10">
        <v>2015</v>
      </c>
      <c r="D1" s="10">
        <v>2016</v>
      </c>
      <c r="E1" s="10">
        <v>2017</v>
      </c>
      <c r="F1" s="10">
        <v>2018</v>
      </c>
      <c r="G1" s="10">
        <v>2019</v>
      </c>
      <c r="H1" s="10">
        <v>2020</v>
      </c>
      <c r="I1" s="10">
        <v>2021</v>
      </c>
      <c r="J1" s="10">
        <v>2022</v>
      </c>
      <c r="K1" s="10">
        <v>2023</v>
      </c>
    </row>
    <row r="2" spans="1:11" x14ac:dyDescent="0.25">
      <c r="A2" s="45" t="s">
        <v>57</v>
      </c>
      <c r="B2" s="47">
        <v>4.5709643489849281</v>
      </c>
      <c r="C2" s="47">
        <v>4.6675437590078523</v>
      </c>
      <c r="D2" s="47">
        <v>4.31239388794567</v>
      </c>
      <c r="E2" s="47">
        <v>4.1859185650783139</v>
      </c>
      <c r="F2" s="47">
        <v>4.4961796044926672</v>
      </c>
      <c r="G2" s="47">
        <v>5.7656871835496455</v>
      </c>
      <c r="H2" s="47">
        <v>5.4344791971974482</v>
      </c>
      <c r="I2" s="47">
        <v>5.3233054735507848</v>
      </c>
      <c r="J2" s="47">
        <v>5.3448520902280059</v>
      </c>
      <c r="K2" s="47">
        <v>5.2949685025202875</v>
      </c>
    </row>
    <row r="3" spans="1:11" x14ac:dyDescent="0.25">
      <c r="A3" s="56" t="s">
        <v>127</v>
      </c>
      <c r="B3" s="47">
        <v>2.0781359575093212</v>
      </c>
      <c r="C3" s="47">
        <v>2.1526726890696484</v>
      </c>
      <c r="D3" s="47">
        <v>1.9544168338735401</v>
      </c>
      <c r="E3" s="47">
        <v>1.7568118044769894</v>
      </c>
      <c r="F3" s="47">
        <v>1.9365425560365921</v>
      </c>
      <c r="G3" s="47">
        <v>3.2172043787425442</v>
      </c>
      <c r="H3" s="47">
        <v>3.2577798247940186</v>
      </c>
      <c r="I3" s="47">
        <v>3.2014619913879807</v>
      </c>
      <c r="J3" s="47">
        <v>2.9960573937590564</v>
      </c>
      <c r="K3" s="47">
        <v>3.0666715226073937</v>
      </c>
    </row>
    <row r="4" spans="1:11" ht="17.25" x14ac:dyDescent="0.25">
      <c r="A4" s="45" t="s">
        <v>133</v>
      </c>
      <c r="B4" s="60">
        <v>1.8907595606044736</v>
      </c>
      <c r="C4" s="60">
        <v>2.0308232915751399</v>
      </c>
      <c r="D4" s="60">
        <v>1.8109790605546123</v>
      </c>
      <c r="E4" s="60">
        <v>2.4140947428725372</v>
      </c>
      <c r="F4" s="60">
        <v>1.7962365252323333</v>
      </c>
      <c r="G4" s="60">
        <v>1.7665084136832956</v>
      </c>
      <c r="H4" s="60">
        <v>1.9384623496334754</v>
      </c>
      <c r="I4" s="60">
        <v>2.3970215568942654</v>
      </c>
      <c r="J4" s="60">
        <v>2.9139040975883401</v>
      </c>
      <c r="K4" s="60">
        <v>2.2286593635492435</v>
      </c>
    </row>
    <row r="5" spans="1:11" x14ac:dyDescent="0.25">
      <c r="A5" s="45" t="s">
        <v>129</v>
      </c>
      <c r="B5" s="47">
        <v>1.4104216542531574</v>
      </c>
      <c r="C5" s="47">
        <v>1.4454437118592542</v>
      </c>
      <c r="D5" s="47">
        <v>1.3989813242784379</v>
      </c>
      <c r="E5" s="47">
        <v>1.3890173701217028</v>
      </c>
      <c r="F5" s="47">
        <v>1.4635336043920777</v>
      </c>
      <c r="G5" s="47">
        <v>1.7598349374538254</v>
      </c>
      <c r="H5" s="47">
        <v>1.9528069710207632</v>
      </c>
      <c r="I5" s="47">
        <v>2.0370847999110224</v>
      </c>
      <c r="J5" s="47">
        <v>2.0722557979171787</v>
      </c>
      <c r="K5" s="47">
        <v>2.1440427844616421</v>
      </c>
    </row>
    <row r="6" spans="1:11" x14ac:dyDescent="0.25">
      <c r="A6" s="45" t="s">
        <v>128</v>
      </c>
      <c r="B6" s="47">
        <v>0.73760867353019466</v>
      </c>
      <c r="C6" s="47">
        <v>1.0260891703102848</v>
      </c>
      <c r="D6" s="47">
        <v>1.1211606729433554</v>
      </c>
      <c r="E6" s="47">
        <v>1.1463907052077908</v>
      </c>
      <c r="F6" s="47">
        <v>1.2867040975747612</v>
      </c>
      <c r="G6" s="47">
        <v>1.7708265453611882</v>
      </c>
      <c r="H6" s="47">
        <v>1.8576284696537595</v>
      </c>
      <c r="I6" s="47">
        <v>1.7948897418024259</v>
      </c>
      <c r="J6" s="47">
        <v>1.69382425285619</v>
      </c>
      <c r="K6" s="47">
        <v>1.7079140781150541</v>
      </c>
    </row>
    <row r="7" spans="1:11" ht="17.25" x14ac:dyDescent="0.25">
      <c r="A7" s="45" t="s">
        <v>55</v>
      </c>
      <c r="B7" s="60">
        <v>1.9544930289394558</v>
      </c>
      <c r="C7" s="60">
        <v>2.7007856145690008</v>
      </c>
      <c r="D7" s="60">
        <v>2.4489375932499873</v>
      </c>
      <c r="E7" s="60">
        <v>2.3329487010953094</v>
      </c>
      <c r="F7" s="60">
        <v>1.7563201580049481</v>
      </c>
      <c r="G7" s="60">
        <v>1.9824149975779206</v>
      </c>
      <c r="H7" s="60">
        <v>1.919077726137141</v>
      </c>
      <c r="I7" s="60">
        <v>1.2848035544953262</v>
      </c>
      <c r="J7" s="60">
        <v>2.4063208031697259</v>
      </c>
      <c r="K7" s="60">
        <v>1.2139851817707261</v>
      </c>
    </row>
    <row r="8" spans="1:11" x14ac:dyDescent="0.25">
      <c r="A8" s="45" t="s">
        <v>56</v>
      </c>
      <c r="B8" s="47">
        <v>0.46992810652326922</v>
      </c>
      <c r="C8" s="47">
        <v>0.4668799938363466</v>
      </c>
      <c r="D8" s="47">
        <v>0.46468076349230847</v>
      </c>
      <c r="E8" s="47">
        <v>0.54489567053408705</v>
      </c>
      <c r="F8" s="47">
        <v>0.64125643950794298</v>
      </c>
      <c r="G8" s="47">
        <v>0.80238737723747922</v>
      </c>
      <c r="H8" s="47">
        <v>0.74088031002991439</v>
      </c>
      <c r="I8" s="47">
        <v>0.85218910390704927</v>
      </c>
      <c r="J8" s="47">
        <v>0.84559616973886154</v>
      </c>
      <c r="K8" s="47">
        <v>0.79307658815081616</v>
      </c>
    </row>
    <row r="9" spans="1:11" x14ac:dyDescent="0.25">
      <c r="A9" s="45" t="s">
        <v>28</v>
      </c>
      <c r="B9" s="47">
        <v>7.8604610946478123E-2</v>
      </c>
      <c r="C9" s="47">
        <v>0.10384416006404841</v>
      </c>
      <c r="D9" s="47">
        <v>0.11092246745897</v>
      </c>
      <c r="E9" s="47">
        <v>0.1144159189058917</v>
      </c>
      <c r="F9" s="47">
        <v>0.21155674630514146</v>
      </c>
      <c r="G9" s="47">
        <v>0.20648520568831411</v>
      </c>
      <c r="H9" s="47">
        <v>0.25587703015161878</v>
      </c>
      <c r="I9" s="47">
        <v>0.29358720028840968</v>
      </c>
      <c r="J9" s="47">
        <v>0.4562609835385098</v>
      </c>
      <c r="K9" s="47">
        <v>0.58488718906804538</v>
      </c>
    </row>
    <row r="10" spans="1:11" x14ac:dyDescent="0.25">
      <c r="A10" s="45" t="s">
        <v>44</v>
      </c>
      <c r="B10" s="47">
        <v>0.72061308197419938</v>
      </c>
      <c r="C10" s="47">
        <v>0.76312895853519447</v>
      </c>
      <c r="D10" s="47">
        <v>0.61079384678705562</v>
      </c>
      <c r="E10" s="47">
        <v>0.50452551474991603</v>
      </c>
      <c r="F10" s="47">
        <v>0.49536211729185015</v>
      </c>
      <c r="G10" s="47">
        <v>0.56253479040181398</v>
      </c>
      <c r="H10" s="47">
        <v>0.52474175804578183</v>
      </c>
      <c r="I10" s="47">
        <v>0.52600241044487761</v>
      </c>
      <c r="J10" s="47">
        <v>0.5605975496134471</v>
      </c>
      <c r="K10" s="47">
        <v>0.52183243634323739</v>
      </c>
    </row>
    <row r="11" spans="1:11" x14ac:dyDescent="0.25">
      <c r="A11" s="45" t="s">
        <v>59</v>
      </c>
      <c r="B11" s="47">
        <v>0.44570938855597592</v>
      </c>
      <c r="C11" s="47">
        <v>0.41684218283774266</v>
      </c>
      <c r="D11" s="47">
        <v>0.33976436692905282</v>
      </c>
      <c r="E11" s="47">
        <v>0.33168444576442008</v>
      </c>
      <c r="F11" s="47">
        <v>0.32312299270568307</v>
      </c>
      <c r="G11" s="47">
        <v>0.44594523509871642</v>
      </c>
      <c r="H11" s="47">
        <v>0.42336017715995106</v>
      </c>
      <c r="I11" s="47">
        <v>0.42551926677987001</v>
      </c>
      <c r="J11" s="47">
        <v>0.40230675927993859</v>
      </c>
      <c r="K11" s="47">
        <v>0.39970915089346593</v>
      </c>
    </row>
    <row r="12" spans="1:11" x14ac:dyDescent="0.25">
      <c r="A12" s="45" t="s">
        <v>123</v>
      </c>
      <c r="B12" s="47">
        <v>0.14509986290930962</v>
      </c>
      <c r="C12" s="47">
        <v>0.13713291298780583</v>
      </c>
      <c r="D12" s="47">
        <v>0.16957349385193188</v>
      </c>
      <c r="E12" s="47">
        <v>0.20002499298086737</v>
      </c>
      <c r="F12" s="47">
        <v>0.22632580217927398</v>
      </c>
      <c r="G12" s="47">
        <v>0.28911854370616608</v>
      </c>
      <c r="H12" s="47">
        <v>0.27661857729269695</v>
      </c>
      <c r="I12" s="47">
        <v>0.30681875928246599</v>
      </c>
      <c r="J12" s="47">
        <v>0.29947414370698233</v>
      </c>
      <c r="K12" s="47">
        <v>0.28592068907973217</v>
      </c>
    </row>
    <row r="13" spans="1:11" x14ac:dyDescent="0.25">
      <c r="A13" s="45" t="s">
        <v>101</v>
      </c>
      <c r="B13" s="47">
        <v>0.26491878337907626</v>
      </c>
      <c r="C13" s="47">
        <v>0.27321900984593378</v>
      </c>
      <c r="D13" s="47">
        <v>0.25806451612903225</v>
      </c>
      <c r="E13" s="47">
        <v>0.25966733368713008</v>
      </c>
      <c r="F13" s="47">
        <v>0.28739784403717333</v>
      </c>
      <c r="G13" s="47">
        <v>0.30619479170510461</v>
      </c>
      <c r="H13" s="47">
        <v>0.3103478221763194</v>
      </c>
      <c r="I13" s="47">
        <v>0.3351994945160941</v>
      </c>
      <c r="J13" s="47">
        <v>0.30248204471094448</v>
      </c>
      <c r="K13" s="47">
        <v>0.27867301635274278</v>
      </c>
    </row>
    <row r="14" spans="1:11" ht="17.25" x14ac:dyDescent="0.25">
      <c r="A14" s="37" t="s">
        <v>134</v>
      </c>
      <c r="B14" s="47">
        <v>8.3065953729926881E-2</v>
      </c>
      <c r="C14" s="47">
        <v>0.101541164578757</v>
      </c>
      <c r="D14" s="47">
        <v>9.8780676030251577E-2</v>
      </c>
      <c r="E14" s="47">
        <v>0.10163541732597826</v>
      </c>
      <c r="F14" s="47">
        <v>0.11376164659804777</v>
      </c>
      <c r="G14" s="47">
        <v>0.15152716615150047</v>
      </c>
      <c r="H14" s="47">
        <v>0.1504246783315577</v>
      </c>
      <c r="I14" s="47">
        <v>0.14861533652744444</v>
      </c>
      <c r="J14" s="47">
        <v>0.14381526675194065</v>
      </c>
      <c r="K14" s="47">
        <v>0.15673092272114597</v>
      </c>
    </row>
    <row r="15" spans="1:11" x14ac:dyDescent="0.25">
      <c r="A15" s="45" t="s">
        <v>122</v>
      </c>
      <c r="B15" s="47">
        <v>4.3551203362237882E-2</v>
      </c>
      <c r="C15" s="47">
        <v>6.3227694232545595E-2</v>
      </c>
      <c r="D15" s="47">
        <v>5.453516489170139E-2</v>
      </c>
      <c r="E15" s="47">
        <v>5.2339196946312158E-2</v>
      </c>
      <c r="F15" s="47">
        <v>4.0115949063522109E-2</v>
      </c>
      <c r="G15" s="47">
        <v>7.2426844961015119E-2</v>
      </c>
      <c r="H15" s="47">
        <v>7.5987724105632246E-2</v>
      </c>
      <c r="I15" s="47">
        <v>7.1910646706827966E-2</v>
      </c>
      <c r="J15" s="47">
        <v>7.6701475601035018E-2</v>
      </c>
      <c r="K15" s="47">
        <v>8.0811550905931909E-2</v>
      </c>
    </row>
    <row r="16" spans="1:11" x14ac:dyDescent="0.25">
      <c r="A16" s="45" t="s">
        <v>121</v>
      </c>
      <c r="B16" s="47">
        <v>5.2048999140235516E-2</v>
      </c>
      <c r="C16" s="47">
        <v>6.3227694232545595E-2</v>
      </c>
      <c r="D16" s="47">
        <v>5.0007717240314858E-2</v>
      </c>
      <c r="E16" s="47">
        <v>4.0775885993057148E-2</v>
      </c>
      <c r="F16" s="47">
        <v>3.5924730504646667E-2</v>
      </c>
      <c r="G16" s="47">
        <v>6.1042679628389447E-2</v>
      </c>
      <c r="H16" s="47">
        <v>5.3695407084847269E-2</v>
      </c>
      <c r="I16" s="47">
        <v>4.4680481820509106E-2</v>
      </c>
      <c r="J16" s="47">
        <v>5.9970026266495523E-2</v>
      </c>
      <c r="K16" s="47">
        <v>7.4651029087990914E-2</v>
      </c>
    </row>
    <row r="17" spans="1:11" x14ac:dyDescent="0.25">
      <c r="A17" s="45" t="s">
        <v>58</v>
      </c>
      <c r="B17" s="47">
        <v>6.628280706838155E-2</v>
      </c>
      <c r="C17" s="47">
        <v>7.6836303918358398E-2</v>
      </c>
      <c r="D17" s="47">
        <v>6.9558059371302161E-2</v>
      </c>
      <c r="E17" s="47">
        <v>7.5465818852822178E-2</v>
      </c>
      <c r="F17" s="47">
        <v>6.9654060811787141E-2</v>
      </c>
      <c r="G17" s="47">
        <v>7.6941255351539103E-2</v>
      </c>
      <c r="H17" s="47">
        <v>8.5680035853799616E-2</v>
      </c>
      <c r="I17" s="47">
        <v>7.6512928096064955E-2</v>
      </c>
      <c r="J17" s="47">
        <v>7.4445549848063397E-2</v>
      </c>
      <c r="K17" s="47">
        <v>7.4107453633466713E-2</v>
      </c>
    </row>
    <row r="18" spans="1:11" x14ac:dyDescent="0.25">
      <c r="A18" s="45" t="s">
        <v>130</v>
      </c>
      <c r="B18" s="47">
        <v>7.3505933479679542E-2</v>
      </c>
      <c r="C18" s="47">
        <v>6.9299227784677467E-2</v>
      </c>
      <c r="D18" s="47">
        <v>6.6676956320419825E-2</v>
      </c>
      <c r="E18" s="47">
        <v>7.3031437599505339E-2</v>
      </c>
      <c r="F18" s="47">
        <v>6.6660333269733252E-2</v>
      </c>
      <c r="G18" s="47">
        <v>6.7127319719965231E-2</v>
      </c>
      <c r="H18" s="47">
        <v>6.6295412357464861E-2</v>
      </c>
      <c r="I18" s="47">
        <v>6.9225982563106386E-2</v>
      </c>
      <c r="J18" s="47">
        <v>6.8053760214643821E-2</v>
      </c>
      <c r="K18" s="47">
        <v>6.9577658179098334E-2</v>
      </c>
    </row>
    <row r="19" spans="1:11" ht="17.25" x14ac:dyDescent="0.25">
      <c r="A19" s="45" t="s">
        <v>135</v>
      </c>
      <c r="B19" s="47">
        <v>1.2746693666996452E-3</v>
      </c>
      <c r="C19" s="47">
        <v>1.5283515493297444E-2</v>
      </c>
      <c r="D19" s="47">
        <v>1.4611308329474713E-2</v>
      </c>
      <c r="E19" s="47">
        <v>1.2983366684356503E-2</v>
      </c>
      <c r="F19" s="47">
        <v>2.1355256466651071E-2</v>
      </c>
      <c r="G19" s="47">
        <v>2.9834364319984548E-2</v>
      </c>
      <c r="H19" s="47">
        <v>2.3455394430565053E-2</v>
      </c>
      <c r="I19" s="47">
        <v>1.4957414515020216E-2</v>
      </c>
      <c r="J19" s="47">
        <v>1.315956689233444E-2</v>
      </c>
      <c r="K19" s="47">
        <v>1.6307263635726169E-2</v>
      </c>
    </row>
    <row r="20" spans="1:11" x14ac:dyDescent="0.25">
      <c r="A20" s="45" t="s">
        <v>125</v>
      </c>
      <c r="B20" s="47">
        <v>1.0409799828047102E-2</v>
      </c>
      <c r="C20" s="47">
        <v>8.3745290374232575E-3</v>
      </c>
      <c r="D20" s="47">
        <v>7.2027576272058443E-3</v>
      </c>
      <c r="E20" s="47">
        <v>6.2888182377351812E-3</v>
      </c>
      <c r="F20" s="47">
        <v>1.2773237512763257E-2</v>
      </c>
      <c r="G20" s="47">
        <v>1.0599050482099774E-2</v>
      </c>
      <c r="H20" s="47">
        <v>9.6923117481673773E-3</v>
      </c>
      <c r="I20" s="47">
        <v>1.0738656574886308E-2</v>
      </c>
      <c r="J20" s="47">
        <v>1.315956689233444E-2</v>
      </c>
      <c r="K20" s="47">
        <v>1.3589386363105143E-2</v>
      </c>
    </row>
    <row r="21" spans="1:11" x14ac:dyDescent="0.25">
      <c r="A21" s="45" t="s">
        <v>124</v>
      </c>
      <c r="B21" s="47">
        <v>0</v>
      </c>
      <c r="C21" s="47">
        <v>0</v>
      </c>
      <c r="D21" s="47">
        <v>0</v>
      </c>
      <c r="E21" s="47">
        <v>0</v>
      </c>
      <c r="F21" s="47">
        <v>1.1176582823667852E-2</v>
      </c>
      <c r="G21" s="47">
        <v>1.2954395033677502E-2</v>
      </c>
      <c r="H21" s="47">
        <v>1.1049235392910811E-2</v>
      </c>
      <c r="I21" s="47">
        <v>1.0355133125783228E-2</v>
      </c>
      <c r="J21" s="47">
        <v>1.0339659701119918E-2</v>
      </c>
      <c r="K21" s="47">
        <v>1.1596276363183054E-2</v>
      </c>
    </row>
    <row r="22" spans="1:11" x14ac:dyDescent="0.25">
      <c r="A22" s="45" t="s">
        <v>27</v>
      </c>
      <c r="B22" s="47">
        <v>6.7982366223981079E-3</v>
      </c>
      <c r="C22" s="47">
        <v>1.1933703878328141E-2</v>
      </c>
      <c r="D22" s="47">
        <v>1.0907032978340279E-2</v>
      </c>
      <c r="E22" s="47">
        <v>1.0143255222153518E-2</v>
      </c>
      <c r="F22" s="47">
        <v>1.217449200435248E-2</v>
      </c>
      <c r="G22" s="47">
        <v>1.2758116321046023E-2</v>
      </c>
      <c r="H22" s="47">
        <v>8.5292343383872923E-3</v>
      </c>
      <c r="I22" s="47">
        <v>8.8210393293708961E-3</v>
      </c>
      <c r="J22" s="47">
        <v>9.5876844501293773E-3</v>
      </c>
      <c r="K22" s="47">
        <v>7.6100563633388794E-3</v>
      </c>
    </row>
    <row r="23" spans="1:11" x14ac:dyDescent="0.25">
      <c r="A23" s="45" t="s">
        <v>136</v>
      </c>
      <c r="B23" s="47">
        <v>3.399118311199054E-3</v>
      </c>
      <c r="C23" s="47">
        <v>3.768538066840466E-3</v>
      </c>
      <c r="D23" s="47">
        <v>3.9100684261974585E-3</v>
      </c>
      <c r="E23" s="47">
        <v>2.2315161488737742E-3</v>
      </c>
      <c r="F23" s="47">
        <v>4.1912185588754442E-3</v>
      </c>
      <c r="G23" s="47">
        <v>4.7106891031554543E-3</v>
      </c>
      <c r="H23" s="47">
        <v>4.0707709342302986E-3</v>
      </c>
      <c r="I23" s="47">
        <v>2.684664143721577E-3</v>
      </c>
      <c r="J23" s="47">
        <v>2.255925752971618E-3</v>
      </c>
      <c r="K23" s="47">
        <v>1.4495345453978817E-3</v>
      </c>
    </row>
    <row r="24" spans="1:11" x14ac:dyDescent="0.25">
      <c r="A24" s="45" t="s">
        <v>126</v>
      </c>
      <c r="B24" s="47">
        <v>3.1866734167491132E-3</v>
      </c>
      <c r="C24" s="47">
        <v>3.977901292776048E-3</v>
      </c>
      <c r="D24" s="47">
        <v>3.9100684261974585E-3</v>
      </c>
      <c r="E24" s="47">
        <v>5.6802229244059706E-3</v>
      </c>
      <c r="F24" s="47">
        <v>1.5966546890954071E-3</v>
      </c>
      <c r="G24" s="47">
        <v>1.962787126314773E-3</v>
      </c>
      <c r="H24" s="47">
        <v>3.4892322293402561E-3</v>
      </c>
      <c r="I24" s="47">
        <v>1.3423320718607885E-3</v>
      </c>
      <c r="J24" s="47">
        <v>2.6319133784668877E-3</v>
      </c>
      <c r="K24" s="47">
        <v>1.0871509090484115E-3</v>
      </c>
    </row>
  </sheetData>
  <autoFilter ref="A1:K1" xr:uid="{BA076DFD-40FD-4418-B960-49863152E85D}">
    <sortState xmlns:xlrd2="http://schemas.microsoft.com/office/spreadsheetml/2017/richdata2" ref="A2:K24">
      <sortCondition descending="1" ref="K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DCB34-15E7-4038-B45F-A504CED633D6}">
  <sheetPr>
    <tabColor theme="3"/>
  </sheetPr>
  <dimension ref="A1"/>
  <sheetViews>
    <sheetView zoomScaleNormal="100" workbookViewId="0">
      <selection activeCell="AA14" sqref="AA14"/>
    </sheetView>
  </sheetViews>
  <sheetFormatPr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AU64"/>
  <sheetViews>
    <sheetView zoomScale="115" zoomScaleNormal="115" workbookViewId="0">
      <pane ySplit="3" topLeftCell="A33" activePane="bottomLeft" state="frozen"/>
      <selection sqref="A1:K2"/>
      <selection pane="bottomLeft" activeCell="A46" sqref="A46"/>
    </sheetView>
  </sheetViews>
  <sheetFormatPr defaultRowHeight="15" x14ac:dyDescent="0.25"/>
  <cols>
    <col min="1" max="1" width="55.7109375" style="75" bestFit="1" customWidth="1"/>
    <col min="2" max="11" width="9.140625" style="75" customWidth="1"/>
    <col min="12" max="12" width="4.5703125" style="75" customWidth="1"/>
    <col min="13" max="13" width="47.5703125" style="75" customWidth="1"/>
    <col min="14" max="19" width="9.140625" style="75"/>
    <col min="20" max="21" width="9.140625" style="75" customWidth="1"/>
    <col min="22" max="23" width="9.140625" style="75"/>
    <col min="24" max="24" width="4.5703125" style="75" customWidth="1"/>
    <col min="25" max="25" width="47.5703125" style="75" customWidth="1"/>
    <col min="26" max="35" width="9.140625" style="75"/>
    <col min="36" max="36" width="4.42578125" style="75" customWidth="1"/>
    <col min="37" max="37" width="47.5703125" style="75" customWidth="1"/>
    <col min="38" max="38" width="9.140625" style="75" customWidth="1"/>
    <col min="39" max="16384" width="9.140625" style="75"/>
  </cols>
  <sheetData>
    <row r="1" spans="1:47" s="64" customFormat="1" ht="15" customHeight="1" x14ac:dyDescent="0.25">
      <c r="A1" s="131" t="s">
        <v>47</v>
      </c>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row>
    <row r="2" spans="1:47" s="64" customFormat="1" ht="15" customHeight="1" x14ac:dyDescent="0.25">
      <c r="A2" s="131"/>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row>
    <row r="3" spans="1:47" s="99" customFormat="1" x14ac:dyDescent="0.25">
      <c r="A3" s="99" t="s">
        <v>15</v>
      </c>
      <c r="B3" s="99">
        <v>2014</v>
      </c>
      <c r="C3" s="99">
        <v>2015</v>
      </c>
      <c r="D3" s="99">
        <v>2016</v>
      </c>
      <c r="E3" s="99">
        <v>2017</v>
      </c>
      <c r="F3" s="99">
        <v>2018</v>
      </c>
      <c r="G3" s="99">
        <v>2019</v>
      </c>
      <c r="H3" s="99">
        <v>2020</v>
      </c>
      <c r="I3" s="99">
        <v>2021</v>
      </c>
      <c r="J3" s="99">
        <v>2022</v>
      </c>
      <c r="K3" s="99">
        <v>2023</v>
      </c>
      <c r="L3" s="69"/>
      <c r="M3" s="99" t="s">
        <v>16</v>
      </c>
      <c r="N3" s="99">
        <v>2014</v>
      </c>
      <c r="O3" s="99">
        <v>2015</v>
      </c>
      <c r="P3" s="99">
        <v>2016</v>
      </c>
      <c r="Q3" s="99">
        <v>2017</v>
      </c>
      <c r="R3" s="99">
        <v>2018</v>
      </c>
      <c r="S3" s="99">
        <v>2019</v>
      </c>
      <c r="T3" s="99">
        <v>2020</v>
      </c>
      <c r="U3" s="99">
        <v>2021</v>
      </c>
      <c r="V3" s="99">
        <v>2022</v>
      </c>
      <c r="W3" s="99">
        <v>2023</v>
      </c>
      <c r="X3" s="69"/>
      <c r="Y3" s="99" t="s">
        <v>17</v>
      </c>
      <c r="Z3" s="99">
        <v>2014</v>
      </c>
      <c r="AA3" s="99">
        <v>2015</v>
      </c>
      <c r="AB3" s="99">
        <v>2016</v>
      </c>
      <c r="AC3" s="99">
        <v>2017</v>
      </c>
      <c r="AD3" s="99">
        <v>2018</v>
      </c>
      <c r="AE3" s="99">
        <v>2019</v>
      </c>
      <c r="AF3" s="99">
        <v>2020</v>
      </c>
      <c r="AG3" s="99">
        <v>2021</v>
      </c>
      <c r="AH3" s="99">
        <v>2022</v>
      </c>
      <c r="AI3" s="99">
        <v>2023</v>
      </c>
      <c r="AJ3" s="69"/>
      <c r="AK3" s="99" t="s">
        <v>22</v>
      </c>
      <c r="AL3" s="99">
        <v>2014</v>
      </c>
      <c r="AM3" s="99">
        <v>2015</v>
      </c>
      <c r="AN3" s="99">
        <v>2016</v>
      </c>
      <c r="AO3" s="99">
        <v>2017</v>
      </c>
      <c r="AP3" s="99">
        <v>2018</v>
      </c>
      <c r="AQ3" s="99">
        <v>2019</v>
      </c>
      <c r="AR3" s="99">
        <v>2020</v>
      </c>
      <c r="AS3" s="99">
        <v>2021</v>
      </c>
      <c r="AT3" s="99">
        <v>2022</v>
      </c>
      <c r="AU3" s="99">
        <v>2023</v>
      </c>
    </row>
    <row r="4" spans="1:47" s="83" customFormat="1" x14ac:dyDescent="0.25">
      <c r="AL4" s="75"/>
      <c r="AM4" s="75"/>
      <c r="AN4" s="75"/>
      <c r="AO4" s="75"/>
      <c r="AP4" s="75"/>
      <c r="AQ4" s="75"/>
      <c r="AR4" s="75"/>
      <c r="AS4" s="75"/>
      <c r="AT4" s="75"/>
      <c r="AU4" s="75"/>
    </row>
    <row r="5" spans="1:47" s="83" customFormat="1" x14ac:dyDescent="0.25">
      <c r="A5" s="65" t="s">
        <v>63</v>
      </c>
      <c r="M5" s="65" t="s">
        <v>63</v>
      </c>
      <c r="Y5" s="65" t="s">
        <v>63</v>
      </c>
      <c r="AK5" s="65" t="s">
        <v>63</v>
      </c>
      <c r="AL5" s="75"/>
      <c r="AM5" s="75"/>
      <c r="AN5" s="75"/>
      <c r="AO5" s="75"/>
      <c r="AP5" s="75"/>
      <c r="AQ5" s="75"/>
      <c r="AR5" s="75"/>
      <c r="AS5" s="75"/>
      <c r="AT5" s="75"/>
      <c r="AU5" s="75"/>
    </row>
    <row r="6" spans="1:47" x14ac:dyDescent="0.25">
      <c r="A6" s="70" t="s">
        <v>2</v>
      </c>
      <c r="B6" s="76">
        <v>14953</v>
      </c>
      <c r="C6" s="76">
        <v>12563</v>
      </c>
      <c r="D6" s="76">
        <v>11216</v>
      </c>
      <c r="E6" s="76">
        <v>9417</v>
      </c>
      <c r="F6" s="76">
        <v>6950</v>
      </c>
      <c r="G6" s="76">
        <v>0</v>
      </c>
      <c r="H6" s="76">
        <v>0</v>
      </c>
      <c r="I6" s="76">
        <v>0</v>
      </c>
      <c r="J6" s="76">
        <v>0</v>
      </c>
      <c r="K6" s="76">
        <v>0</v>
      </c>
      <c r="M6" s="70" t="s">
        <v>2</v>
      </c>
      <c r="N6" s="76">
        <v>11841</v>
      </c>
      <c r="O6" s="76">
        <v>9694</v>
      </c>
      <c r="P6" s="76">
        <v>9063</v>
      </c>
      <c r="Q6" s="76">
        <v>7297</v>
      </c>
      <c r="R6" s="76">
        <v>5148</v>
      </c>
      <c r="S6" s="76">
        <v>31</v>
      </c>
      <c r="T6" s="122">
        <v>4</v>
      </c>
      <c r="U6" s="122">
        <v>0</v>
      </c>
      <c r="V6" s="122">
        <v>0</v>
      </c>
      <c r="W6" s="122">
        <v>0</v>
      </c>
      <c r="Y6" s="70" t="s">
        <v>2</v>
      </c>
      <c r="Z6" s="76">
        <v>3451</v>
      </c>
      <c r="AA6" s="76">
        <v>2738</v>
      </c>
      <c r="AB6" s="76">
        <v>2515</v>
      </c>
      <c r="AC6" s="76">
        <v>1937</v>
      </c>
      <c r="AD6" s="76">
        <v>1364</v>
      </c>
      <c r="AE6" s="76">
        <v>4</v>
      </c>
      <c r="AF6" s="122">
        <v>1</v>
      </c>
      <c r="AG6" s="122">
        <v>0</v>
      </c>
      <c r="AH6" s="122">
        <v>0</v>
      </c>
      <c r="AI6" s="122">
        <v>0</v>
      </c>
      <c r="AK6" s="70" t="s">
        <v>2</v>
      </c>
      <c r="AL6" s="101">
        <v>3.1766885067099655</v>
      </c>
      <c r="AM6" s="101">
        <v>2.6302302074287094</v>
      </c>
      <c r="AN6" s="101">
        <v>2.3081751299068785</v>
      </c>
      <c r="AO6" s="101">
        <v>1.9103806885403938</v>
      </c>
      <c r="AP6" s="101">
        <v>1.387093761151635</v>
      </c>
      <c r="AQ6" s="101">
        <v>0</v>
      </c>
      <c r="AR6" s="101">
        <v>0</v>
      </c>
      <c r="AS6" s="101">
        <v>0</v>
      </c>
      <c r="AT6" s="101">
        <v>0</v>
      </c>
      <c r="AU6" s="101">
        <v>0</v>
      </c>
    </row>
    <row r="7" spans="1:47" x14ac:dyDescent="0.25">
      <c r="A7" s="70" t="s">
        <v>3</v>
      </c>
      <c r="B7" s="76">
        <v>595</v>
      </c>
      <c r="C7" s="76">
        <v>485</v>
      </c>
      <c r="D7" s="76">
        <v>447</v>
      </c>
      <c r="E7" s="76">
        <v>456</v>
      </c>
      <c r="F7" s="76">
        <v>402</v>
      </c>
      <c r="G7" s="76">
        <v>0</v>
      </c>
      <c r="H7" s="76">
        <v>0</v>
      </c>
      <c r="I7" s="76">
        <v>0</v>
      </c>
      <c r="J7" s="76">
        <v>0</v>
      </c>
      <c r="K7" s="76">
        <v>0</v>
      </c>
      <c r="M7" s="70" t="s">
        <v>3</v>
      </c>
      <c r="N7" s="76">
        <v>385</v>
      </c>
      <c r="O7" s="76">
        <v>279</v>
      </c>
      <c r="P7" s="76">
        <v>282</v>
      </c>
      <c r="Q7" s="76">
        <v>247</v>
      </c>
      <c r="R7" s="76">
        <v>167</v>
      </c>
      <c r="S7" s="76">
        <v>7</v>
      </c>
      <c r="T7" s="122">
        <v>0</v>
      </c>
      <c r="U7" s="122">
        <v>2</v>
      </c>
      <c r="V7" s="122">
        <v>0</v>
      </c>
      <c r="W7" s="122">
        <v>0</v>
      </c>
      <c r="Y7" s="70" t="s">
        <v>3</v>
      </c>
      <c r="Z7" s="76">
        <v>345</v>
      </c>
      <c r="AA7" s="76">
        <v>271</v>
      </c>
      <c r="AB7" s="76">
        <v>308</v>
      </c>
      <c r="AC7" s="76">
        <v>208</v>
      </c>
      <c r="AD7" s="76">
        <v>141</v>
      </c>
      <c r="AE7" s="76">
        <v>17</v>
      </c>
      <c r="AF7" s="122">
        <v>1</v>
      </c>
      <c r="AG7" s="122">
        <v>2</v>
      </c>
      <c r="AH7" s="122">
        <v>0</v>
      </c>
      <c r="AI7" s="122">
        <v>0</v>
      </c>
      <c r="AK7" s="70" t="s">
        <v>3</v>
      </c>
      <c r="AL7" s="101">
        <v>0.12640471219771479</v>
      </c>
      <c r="AM7" s="101">
        <v>0.101541164578757</v>
      </c>
      <c r="AN7" s="101">
        <v>9.1989504553171786E-2</v>
      </c>
      <c r="AO7" s="101">
        <v>9.2506487626040093E-2</v>
      </c>
      <c r="AP7" s="101">
        <v>8.0231898127044218E-2</v>
      </c>
      <c r="AQ7" s="101">
        <v>0</v>
      </c>
      <c r="AR7" s="101">
        <v>0</v>
      </c>
      <c r="AS7" s="101">
        <v>0</v>
      </c>
      <c r="AT7" s="101">
        <v>0</v>
      </c>
      <c r="AU7" s="101">
        <v>0</v>
      </c>
    </row>
    <row r="8" spans="1:47" x14ac:dyDescent="0.25">
      <c r="A8" s="70" t="s">
        <v>4</v>
      </c>
      <c r="B8" s="76">
        <v>25</v>
      </c>
      <c r="C8" s="76">
        <v>63</v>
      </c>
      <c r="D8" s="76">
        <v>102</v>
      </c>
      <c r="E8" s="76">
        <v>77</v>
      </c>
      <c r="F8" s="76">
        <v>248</v>
      </c>
      <c r="G8" s="76">
        <v>352</v>
      </c>
      <c r="H8" s="76">
        <v>103</v>
      </c>
      <c r="I8" s="76">
        <v>8</v>
      </c>
      <c r="J8" s="76">
        <v>2</v>
      </c>
      <c r="K8" s="76">
        <v>0</v>
      </c>
      <c r="M8" s="70" t="s">
        <v>4</v>
      </c>
      <c r="N8" s="76">
        <v>18</v>
      </c>
      <c r="O8" s="76">
        <v>65</v>
      </c>
      <c r="P8" s="76">
        <v>92</v>
      </c>
      <c r="Q8" s="76">
        <v>65</v>
      </c>
      <c r="R8" s="76">
        <v>90</v>
      </c>
      <c r="S8" s="76">
        <v>19</v>
      </c>
      <c r="T8" s="122">
        <v>2</v>
      </c>
      <c r="U8" s="122">
        <v>0</v>
      </c>
      <c r="V8" s="122">
        <v>0</v>
      </c>
      <c r="W8" s="122">
        <v>0</v>
      </c>
      <c r="Y8" s="70" t="s">
        <v>4</v>
      </c>
      <c r="Z8" s="76">
        <v>6</v>
      </c>
      <c r="AA8" s="76">
        <v>8</v>
      </c>
      <c r="AB8" s="76">
        <v>0</v>
      </c>
      <c r="AC8" s="76">
        <v>3</v>
      </c>
      <c r="AD8" s="76">
        <v>2</v>
      </c>
      <c r="AE8" s="76">
        <v>0</v>
      </c>
      <c r="AF8" s="122">
        <v>4</v>
      </c>
      <c r="AG8" s="122">
        <v>0</v>
      </c>
      <c r="AH8" s="122">
        <v>0</v>
      </c>
      <c r="AI8" s="122">
        <v>0</v>
      </c>
      <c r="AK8" s="70" t="s">
        <v>4</v>
      </c>
      <c r="AL8" s="101">
        <v>5.3111223612485221E-3</v>
      </c>
      <c r="AM8" s="101">
        <v>1.3189883233941631E-2</v>
      </c>
      <c r="AN8" s="101">
        <v>2.099089365642846E-2</v>
      </c>
      <c r="AO8" s="101">
        <v>1.562061304211642E-2</v>
      </c>
      <c r="AP8" s="101">
        <v>4.9496295361957626E-2</v>
      </c>
      <c r="AQ8" s="101">
        <v>6.9090106846280017E-2</v>
      </c>
      <c r="AR8" s="101">
        <v>1.9966162201224796E-2</v>
      </c>
      <c r="AS8" s="101">
        <v>1.53409379641233E-3</v>
      </c>
      <c r="AT8" s="101">
        <v>3.7598762549526966E-4</v>
      </c>
      <c r="AU8" s="101">
        <v>0</v>
      </c>
    </row>
    <row r="9" spans="1:47" x14ac:dyDescent="0.25">
      <c r="A9" s="70" t="s">
        <v>5</v>
      </c>
      <c r="B9" s="76">
        <v>460</v>
      </c>
      <c r="C9" s="76">
        <v>410</v>
      </c>
      <c r="D9" s="76">
        <v>391</v>
      </c>
      <c r="E9" s="76">
        <v>356</v>
      </c>
      <c r="F9" s="76">
        <v>222</v>
      </c>
      <c r="G9" s="76">
        <v>0</v>
      </c>
      <c r="H9" s="76">
        <v>0</v>
      </c>
      <c r="I9" s="76">
        <v>0</v>
      </c>
      <c r="J9" s="76">
        <v>0</v>
      </c>
      <c r="K9" s="76">
        <v>0</v>
      </c>
      <c r="M9" s="70" t="s">
        <v>5</v>
      </c>
      <c r="N9" s="76">
        <v>176</v>
      </c>
      <c r="O9" s="76">
        <v>138</v>
      </c>
      <c r="P9" s="76">
        <v>133</v>
      </c>
      <c r="Q9" s="76">
        <v>145</v>
      </c>
      <c r="R9" s="76">
        <v>70</v>
      </c>
      <c r="S9" s="76">
        <v>2</v>
      </c>
      <c r="T9" s="122">
        <v>3</v>
      </c>
      <c r="U9" s="122">
        <v>0</v>
      </c>
      <c r="V9" s="122">
        <v>3</v>
      </c>
      <c r="W9" s="122">
        <v>0</v>
      </c>
      <c r="Y9" s="70" t="s">
        <v>5</v>
      </c>
      <c r="Z9" s="76">
        <v>66</v>
      </c>
      <c r="AA9" s="76">
        <v>53</v>
      </c>
      <c r="AB9" s="76">
        <v>47</v>
      </c>
      <c r="AC9" s="76">
        <v>58</v>
      </c>
      <c r="AD9" s="76">
        <v>18</v>
      </c>
      <c r="AE9" s="76">
        <v>1</v>
      </c>
      <c r="AF9" s="122">
        <v>1</v>
      </c>
      <c r="AG9" s="122">
        <v>0</v>
      </c>
      <c r="AH9" s="122">
        <v>4</v>
      </c>
      <c r="AI9" s="122">
        <v>0</v>
      </c>
      <c r="AK9" s="70" t="s">
        <v>5</v>
      </c>
      <c r="AL9" s="101">
        <v>9.7724651446972802E-2</v>
      </c>
      <c r="AM9" s="101">
        <v>8.5838922633588402E-2</v>
      </c>
      <c r="AN9" s="101">
        <v>8.0465092349642428E-2</v>
      </c>
      <c r="AO9" s="101">
        <v>7.221997718173305E-2</v>
      </c>
      <c r="AP9" s="101">
        <v>4.4307167622397552E-2</v>
      </c>
      <c r="AQ9" s="101">
        <v>0</v>
      </c>
      <c r="AR9" s="101">
        <v>0</v>
      </c>
      <c r="AS9" s="101">
        <v>0</v>
      </c>
      <c r="AT9" s="101">
        <v>0</v>
      </c>
      <c r="AU9" s="101">
        <v>0</v>
      </c>
    </row>
    <row r="10" spans="1:47" s="89" customFormat="1" x14ac:dyDescent="0.25">
      <c r="A10" s="102" t="s">
        <v>109</v>
      </c>
      <c r="B10" s="103">
        <v>1080</v>
      </c>
      <c r="C10" s="103">
        <v>958</v>
      </c>
      <c r="D10" s="103">
        <v>940</v>
      </c>
      <c r="E10" s="103">
        <v>889</v>
      </c>
      <c r="F10" s="103">
        <v>872</v>
      </c>
      <c r="G10" s="103">
        <v>352</v>
      </c>
      <c r="H10" s="103">
        <v>103</v>
      </c>
      <c r="I10" s="103">
        <v>8</v>
      </c>
      <c r="J10" s="103">
        <v>2</v>
      </c>
      <c r="K10" s="103">
        <v>0</v>
      </c>
      <c r="L10" s="83"/>
      <c r="M10" s="102" t="s">
        <v>109</v>
      </c>
      <c r="N10" s="103">
        <v>579</v>
      </c>
      <c r="O10" s="103">
        <v>482</v>
      </c>
      <c r="P10" s="103">
        <v>507</v>
      </c>
      <c r="Q10" s="103">
        <v>457</v>
      </c>
      <c r="R10" s="103">
        <v>327</v>
      </c>
      <c r="S10" s="103">
        <v>28</v>
      </c>
      <c r="T10" s="103">
        <v>5</v>
      </c>
      <c r="U10" s="103">
        <v>2</v>
      </c>
      <c r="V10" s="103">
        <v>3</v>
      </c>
      <c r="W10" s="103">
        <v>0</v>
      </c>
      <c r="X10" s="83"/>
      <c r="Y10" s="102" t="s">
        <v>109</v>
      </c>
      <c r="Z10" s="103">
        <f t="shared" ref="Z10" si="0">SUM(Z6:Z9)</f>
        <v>3868</v>
      </c>
      <c r="AA10" s="103">
        <f t="shared" ref="AA10" si="1">SUM(AA6:AA9)</f>
        <v>3070</v>
      </c>
      <c r="AB10" s="103">
        <f t="shared" ref="AB10" si="2">SUM(AB6:AB9)</f>
        <v>2870</v>
      </c>
      <c r="AC10" s="103">
        <f t="shared" ref="AC10" si="3">SUM(AC6:AC9)</f>
        <v>2206</v>
      </c>
      <c r="AD10" s="103">
        <f t="shared" ref="AD10" si="4">SUM(AD6:AD9)</f>
        <v>1525</v>
      </c>
      <c r="AE10" s="103">
        <f t="shared" ref="AE10" si="5">SUM(AE6:AE9)</f>
        <v>22</v>
      </c>
      <c r="AF10" s="103">
        <f t="shared" ref="AF10" si="6">SUM(AF6:AF9)</f>
        <v>7</v>
      </c>
      <c r="AG10" s="103">
        <f t="shared" ref="AG10" si="7">SUM(AG6:AG9)</f>
        <v>2</v>
      </c>
      <c r="AH10" s="103">
        <f t="shared" ref="AH10" si="8">SUM(AH6:AH9)</f>
        <v>4</v>
      </c>
      <c r="AI10" s="103">
        <f t="shared" ref="AI10" si="9">SUM(AI6:AI9)</f>
        <v>0</v>
      </c>
      <c r="AJ10" s="83"/>
      <c r="AK10" s="102" t="s">
        <v>109</v>
      </c>
      <c r="AL10" s="104">
        <v>0.22944048600593611</v>
      </c>
      <c r="AM10" s="104">
        <v>0.20056997044628702</v>
      </c>
      <c r="AN10" s="104">
        <v>0.19344549055924268</v>
      </c>
      <c r="AO10" s="104">
        <v>0.18034707784988957</v>
      </c>
      <c r="AP10" s="104">
        <v>0.17403536111139939</v>
      </c>
      <c r="AQ10" s="104">
        <v>6.9090106846280017E-2</v>
      </c>
      <c r="AR10" s="104">
        <v>1.9966162201224796E-2</v>
      </c>
      <c r="AS10" s="104">
        <v>1.53409379641233E-3</v>
      </c>
      <c r="AT10" s="104">
        <v>3.7598762549526966E-4</v>
      </c>
      <c r="AU10" s="104">
        <v>0</v>
      </c>
    </row>
    <row r="11" spans="1:47" s="83" customFormat="1" ht="15.75" x14ac:dyDescent="0.25">
      <c r="B11" s="105"/>
      <c r="C11" s="105"/>
      <c r="D11" s="105"/>
      <c r="E11" s="105"/>
      <c r="F11" s="105"/>
      <c r="G11" s="105"/>
      <c r="H11" s="105"/>
      <c r="I11" s="105"/>
      <c r="J11" s="105"/>
      <c r="K11" s="105"/>
      <c r="N11" s="123"/>
      <c r="O11" s="123"/>
      <c r="P11" s="123"/>
      <c r="Q11" s="123"/>
      <c r="R11" s="123"/>
      <c r="S11" s="123"/>
      <c r="T11" s="123"/>
      <c r="U11" s="123"/>
      <c r="V11" s="123"/>
      <c r="W11" s="123"/>
      <c r="Z11" s="123"/>
      <c r="AA11" s="123"/>
      <c r="AB11" s="123"/>
      <c r="AC11" s="123"/>
      <c r="AD11" s="123"/>
      <c r="AE11" s="123"/>
      <c r="AF11" s="123"/>
      <c r="AG11" s="123"/>
      <c r="AH11" s="123"/>
      <c r="AI11" s="123"/>
      <c r="AL11" s="106"/>
      <c r="AM11" s="106"/>
      <c r="AN11" s="106"/>
      <c r="AO11" s="106"/>
      <c r="AP11" s="106"/>
      <c r="AQ11" s="106"/>
      <c r="AR11" s="106"/>
      <c r="AS11" s="107"/>
      <c r="AT11" s="107"/>
      <c r="AU11" s="107"/>
    </row>
    <row r="12" spans="1:47" x14ac:dyDescent="0.25">
      <c r="A12" s="70" t="s">
        <v>6</v>
      </c>
      <c r="B12" s="76">
        <v>2310</v>
      </c>
      <c r="C12" s="76">
        <v>2068</v>
      </c>
      <c r="D12" s="76">
        <v>2086</v>
      </c>
      <c r="E12" s="76">
        <v>1913</v>
      </c>
      <c r="F12" s="76">
        <v>1914</v>
      </c>
      <c r="G12" s="76">
        <v>1948</v>
      </c>
      <c r="H12" s="76">
        <v>1672</v>
      </c>
      <c r="I12" s="76">
        <v>1362</v>
      </c>
      <c r="J12" s="76">
        <v>1091</v>
      </c>
      <c r="K12" s="76">
        <v>523</v>
      </c>
      <c r="M12" s="70" t="s">
        <v>6</v>
      </c>
      <c r="N12" s="76">
        <v>1707</v>
      </c>
      <c r="O12" s="76">
        <v>1479</v>
      </c>
      <c r="P12" s="76">
        <v>1522</v>
      </c>
      <c r="Q12" s="76">
        <v>1394</v>
      </c>
      <c r="R12" s="76">
        <v>1253</v>
      </c>
      <c r="S12" s="76">
        <v>977</v>
      </c>
      <c r="T12" s="122">
        <v>931</v>
      </c>
      <c r="U12" s="122">
        <v>718</v>
      </c>
      <c r="V12" s="122">
        <v>581</v>
      </c>
      <c r="W12" s="122">
        <v>270</v>
      </c>
      <c r="Y12" s="70" t="s">
        <v>6</v>
      </c>
      <c r="Z12" s="76">
        <v>703</v>
      </c>
      <c r="AA12" s="76">
        <v>661</v>
      </c>
      <c r="AB12" s="76">
        <v>688</v>
      </c>
      <c r="AC12" s="76">
        <v>598</v>
      </c>
      <c r="AD12" s="76">
        <v>491</v>
      </c>
      <c r="AE12" s="76">
        <v>350</v>
      </c>
      <c r="AF12" s="122">
        <v>280</v>
      </c>
      <c r="AG12" s="122">
        <v>204</v>
      </c>
      <c r="AH12" s="122">
        <v>114</v>
      </c>
      <c r="AI12" s="122">
        <v>82</v>
      </c>
      <c r="AK12" s="70" t="s">
        <v>6</v>
      </c>
      <c r="AL12" s="101">
        <v>0.49074770617936342</v>
      </c>
      <c r="AM12" s="101">
        <v>0.43296315123478241</v>
      </c>
      <c r="AN12" s="101">
        <v>0.42928435458146835</v>
      </c>
      <c r="AO12" s="101">
        <v>0.3880809447995936</v>
      </c>
      <c r="AP12" s="101">
        <v>0.3819996343660762</v>
      </c>
      <c r="AQ12" s="101">
        <v>0.38235093220611782</v>
      </c>
      <c r="AR12" s="101">
        <v>0.32411090485871707</v>
      </c>
      <c r="AS12" s="101">
        <v>0.26117946883919918</v>
      </c>
      <c r="AT12" s="101">
        <v>0.20510124970766963</v>
      </c>
      <c r="AU12" s="101">
        <v>9.4763320905386514E-2</v>
      </c>
    </row>
    <row r="13" spans="1:47" x14ac:dyDescent="0.25">
      <c r="A13" s="70" t="s">
        <v>7</v>
      </c>
      <c r="B13" s="76">
        <v>1366</v>
      </c>
      <c r="C13" s="76">
        <v>1053</v>
      </c>
      <c r="D13" s="76">
        <v>961</v>
      </c>
      <c r="E13" s="76">
        <v>711</v>
      </c>
      <c r="F13" s="76">
        <v>887</v>
      </c>
      <c r="G13" s="76">
        <v>1458</v>
      </c>
      <c r="H13" s="76">
        <v>1201</v>
      </c>
      <c r="I13" s="76">
        <v>782</v>
      </c>
      <c r="J13" s="76">
        <v>742</v>
      </c>
      <c r="K13" s="76">
        <v>755</v>
      </c>
      <c r="M13" s="70" t="s">
        <v>7</v>
      </c>
      <c r="N13" s="76">
        <v>1020</v>
      </c>
      <c r="O13" s="76">
        <v>842</v>
      </c>
      <c r="P13" s="76">
        <v>755</v>
      </c>
      <c r="Q13" s="76">
        <v>571</v>
      </c>
      <c r="R13" s="76">
        <v>547</v>
      </c>
      <c r="S13" s="76">
        <v>505</v>
      </c>
      <c r="T13" s="122">
        <v>505</v>
      </c>
      <c r="U13" s="122">
        <v>420</v>
      </c>
      <c r="V13" s="122">
        <v>369</v>
      </c>
      <c r="W13" s="122">
        <v>360</v>
      </c>
      <c r="Y13" s="70" t="s">
        <v>7</v>
      </c>
      <c r="Z13" s="76">
        <v>1139</v>
      </c>
      <c r="AA13" s="76">
        <v>938</v>
      </c>
      <c r="AB13" s="76">
        <v>907</v>
      </c>
      <c r="AC13" s="76">
        <v>580</v>
      </c>
      <c r="AD13" s="76">
        <v>447</v>
      </c>
      <c r="AE13" s="76">
        <v>447</v>
      </c>
      <c r="AF13" s="122">
        <v>471</v>
      </c>
      <c r="AG13" s="122">
        <v>352</v>
      </c>
      <c r="AH13" s="122">
        <v>290</v>
      </c>
      <c r="AI13" s="122">
        <v>245</v>
      </c>
      <c r="AK13" s="70" t="s">
        <v>7</v>
      </c>
      <c r="AL13" s="101">
        <v>0.29019972581861925</v>
      </c>
      <c r="AM13" s="101">
        <v>0.22045947691016726</v>
      </c>
      <c r="AN13" s="101">
        <v>0.1977671451355662</v>
      </c>
      <c r="AO13" s="101">
        <v>0.14423708925902304</v>
      </c>
      <c r="AP13" s="101">
        <v>0.17702908865345326</v>
      </c>
      <c r="AQ13" s="101">
        <v>0.28617436301669391</v>
      </c>
      <c r="AR13" s="101">
        <v>0.23280932819098041</v>
      </c>
      <c r="AS13" s="101">
        <v>0.14995766859930526</v>
      </c>
      <c r="AT13" s="101">
        <v>0.13949140905874508</v>
      </c>
      <c r="AU13" s="101">
        <v>0.13679982272192509</v>
      </c>
    </row>
    <row r="14" spans="1:47" x14ac:dyDescent="0.25">
      <c r="A14" s="70" t="s">
        <v>8</v>
      </c>
      <c r="B14" s="76">
        <v>22</v>
      </c>
      <c r="C14" s="76">
        <v>12</v>
      </c>
      <c r="D14" s="76">
        <v>25</v>
      </c>
      <c r="E14" s="76">
        <v>17</v>
      </c>
      <c r="F14" s="76">
        <v>50</v>
      </c>
      <c r="G14" s="76">
        <v>91</v>
      </c>
      <c r="H14" s="76">
        <v>115</v>
      </c>
      <c r="I14" s="76">
        <v>101</v>
      </c>
      <c r="J14" s="76">
        <v>213</v>
      </c>
      <c r="K14" s="76">
        <v>64</v>
      </c>
      <c r="M14" s="70" t="s">
        <v>8</v>
      </c>
      <c r="N14" s="76">
        <v>12</v>
      </c>
      <c r="O14" s="76">
        <v>6</v>
      </c>
      <c r="P14" s="76">
        <v>14</v>
      </c>
      <c r="Q14" s="76">
        <v>10</v>
      </c>
      <c r="R14" s="76">
        <v>13</v>
      </c>
      <c r="S14" s="76">
        <v>19</v>
      </c>
      <c r="T14" s="122">
        <v>13</v>
      </c>
      <c r="U14" s="122">
        <v>5</v>
      </c>
      <c r="V14" s="122">
        <v>7</v>
      </c>
      <c r="W14" s="122">
        <v>6</v>
      </c>
      <c r="Y14" s="70" t="s">
        <v>8</v>
      </c>
      <c r="Z14" s="76">
        <v>8</v>
      </c>
      <c r="AA14" s="76">
        <v>4</v>
      </c>
      <c r="AB14" s="76">
        <v>5</v>
      </c>
      <c r="AC14" s="76">
        <v>6</v>
      </c>
      <c r="AD14" s="76">
        <v>3</v>
      </c>
      <c r="AE14" s="76">
        <v>5</v>
      </c>
      <c r="AF14" s="122">
        <v>5</v>
      </c>
      <c r="AG14" s="122">
        <v>4</v>
      </c>
      <c r="AH14" s="122">
        <v>1</v>
      </c>
      <c r="AI14" s="122">
        <v>3</v>
      </c>
      <c r="AK14" s="70" t="s">
        <v>8</v>
      </c>
      <c r="AL14" s="101">
        <v>4.6737876778986985E-3</v>
      </c>
      <c r="AM14" s="101">
        <v>2.5123587112269776E-3</v>
      </c>
      <c r="AN14" s="101">
        <v>5.1448268765756028E-3</v>
      </c>
      <c r="AO14" s="101">
        <v>3.4487067755321959E-3</v>
      </c>
      <c r="AP14" s="101">
        <v>9.9790918068462953E-3</v>
      </c>
      <c r="AQ14" s="101">
        <v>1.7861362849464435E-2</v>
      </c>
      <c r="AR14" s="101">
        <v>2.229231702078497E-2</v>
      </c>
      <c r="AS14" s="101">
        <v>1.9367934179705663E-2</v>
      </c>
      <c r="AT14" s="101">
        <v>4.0042682115246225E-2</v>
      </c>
      <c r="AU14" s="101">
        <v>1.1596276363183054E-2</v>
      </c>
    </row>
    <row r="15" spans="1:47" x14ac:dyDescent="0.25">
      <c r="A15" s="70" t="s">
        <v>9</v>
      </c>
      <c r="B15" s="76">
        <v>1</v>
      </c>
      <c r="C15" s="76">
        <v>0</v>
      </c>
      <c r="D15" s="76">
        <v>0</v>
      </c>
      <c r="E15" s="76">
        <v>1</v>
      </c>
      <c r="F15" s="76">
        <v>3</v>
      </c>
      <c r="G15" s="76">
        <v>1</v>
      </c>
      <c r="H15" s="76">
        <v>2</v>
      </c>
      <c r="I15" s="76">
        <v>2</v>
      </c>
      <c r="J15" s="76">
        <v>1</v>
      </c>
      <c r="K15" s="76">
        <v>0</v>
      </c>
      <c r="M15" s="70" t="s">
        <v>9</v>
      </c>
      <c r="N15" s="76">
        <v>1</v>
      </c>
      <c r="O15" s="76">
        <v>0</v>
      </c>
      <c r="P15" s="76">
        <v>0</v>
      </c>
      <c r="Q15" s="76">
        <v>0</v>
      </c>
      <c r="R15" s="76">
        <v>1</v>
      </c>
      <c r="S15" s="76">
        <v>0</v>
      </c>
      <c r="T15" s="122">
        <v>0</v>
      </c>
      <c r="U15" s="122">
        <v>1</v>
      </c>
      <c r="V15" s="122">
        <v>0</v>
      </c>
      <c r="W15" s="122">
        <v>0</v>
      </c>
      <c r="Y15" s="70" t="s">
        <v>9</v>
      </c>
      <c r="Z15" s="76">
        <v>0</v>
      </c>
      <c r="AA15" s="76">
        <v>0</v>
      </c>
      <c r="AB15" s="76">
        <v>0</v>
      </c>
      <c r="AC15" s="76">
        <v>0</v>
      </c>
      <c r="AD15" s="76">
        <v>0</v>
      </c>
      <c r="AE15" s="76">
        <v>0</v>
      </c>
      <c r="AF15" s="122">
        <v>0</v>
      </c>
      <c r="AG15" s="122">
        <v>2</v>
      </c>
      <c r="AH15" s="122">
        <v>0</v>
      </c>
      <c r="AI15" s="122">
        <v>0</v>
      </c>
      <c r="AK15" s="70" t="s">
        <v>9</v>
      </c>
      <c r="AL15" s="101">
        <v>2.1244489444994087E-4</v>
      </c>
      <c r="AM15" s="101">
        <v>0</v>
      </c>
      <c r="AN15" s="101">
        <v>0</v>
      </c>
      <c r="AO15" s="101">
        <v>2.0286510444307037E-4</v>
      </c>
      <c r="AP15" s="101">
        <v>5.987455084107777E-4</v>
      </c>
      <c r="AQ15" s="101">
        <v>1.962787126314773E-4</v>
      </c>
      <c r="AR15" s="101">
        <v>3.8769246992669508E-4</v>
      </c>
      <c r="AS15" s="101">
        <v>3.835234491030825E-4</v>
      </c>
      <c r="AT15" s="101">
        <v>1.8799381274763483E-4</v>
      </c>
      <c r="AU15" s="101">
        <v>0</v>
      </c>
    </row>
    <row r="16" spans="1:47" s="89" customFormat="1" x14ac:dyDescent="0.25">
      <c r="A16" s="102" t="s">
        <v>0</v>
      </c>
      <c r="B16" s="103">
        <v>3699</v>
      </c>
      <c r="C16" s="103">
        <v>3133</v>
      </c>
      <c r="D16" s="103">
        <v>3072</v>
      </c>
      <c r="E16" s="103">
        <v>2642</v>
      </c>
      <c r="F16" s="103">
        <v>2854</v>
      </c>
      <c r="G16" s="103">
        <v>3498</v>
      </c>
      <c r="H16" s="103">
        <v>2990</v>
      </c>
      <c r="I16" s="103">
        <v>2247</v>
      </c>
      <c r="J16" s="103">
        <v>2047</v>
      </c>
      <c r="K16" s="103">
        <v>1342</v>
      </c>
      <c r="L16" s="83"/>
      <c r="M16" s="102" t="s">
        <v>0</v>
      </c>
      <c r="N16" s="103">
        <f>SUM(N12:N15)</f>
        <v>2740</v>
      </c>
      <c r="O16" s="103">
        <f t="shared" ref="O16:W16" si="10">SUM(O12:O15)</f>
        <v>2327</v>
      </c>
      <c r="P16" s="103">
        <f t="shared" si="10"/>
        <v>2291</v>
      </c>
      <c r="Q16" s="103">
        <f t="shared" si="10"/>
        <v>1975</v>
      </c>
      <c r="R16" s="103">
        <f t="shared" si="10"/>
        <v>1814</v>
      </c>
      <c r="S16" s="103">
        <f t="shared" si="10"/>
        <v>1501</v>
      </c>
      <c r="T16" s="103">
        <f t="shared" si="10"/>
        <v>1449</v>
      </c>
      <c r="U16" s="103">
        <f t="shared" si="10"/>
        <v>1144</v>
      </c>
      <c r="V16" s="103">
        <f t="shared" si="10"/>
        <v>957</v>
      </c>
      <c r="W16" s="103">
        <f t="shared" si="10"/>
        <v>636</v>
      </c>
      <c r="X16" s="83"/>
      <c r="Y16" s="102" t="s">
        <v>0</v>
      </c>
      <c r="Z16" s="103">
        <f t="shared" ref="Z16" si="11">SUM(Z12:Z15)</f>
        <v>1850</v>
      </c>
      <c r="AA16" s="103">
        <f t="shared" ref="AA16" si="12">SUM(AA12:AA15)</f>
        <v>1603</v>
      </c>
      <c r="AB16" s="103">
        <f t="shared" ref="AB16" si="13">SUM(AB12:AB15)</f>
        <v>1600</v>
      </c>
      <c r="AC16" s="103">
        <f t="shared" ref="AC16" si="14">SUM(AC12:AC15)</f>
        <v>1184</v>
      </c>
      <c r="AD16" s="103">
        <f t="shared" ref="AD16" si="15">SUM(AD12:AD15)</f>
        <v>941</v>
      </c>
      <c r="AE16" s="103">
        <f t="shared" ref="AE16" si="16">SUM(AE12:AE15)</f>
        <v>802</v>
      </c>
      <c r="AF16" s="103">
        <f t="shared" ref="AF16" si="17">SUM(AF12:AF15)</f>
        <v>756</v>
      </c>
      <c r="AG16" s="103">
        <f t="shared" ref="AG16" si="18">SUM(AG12:AG15)</f>
        <v>562</v>
      </c>
      <c r="AH16" s="103">
        <f t="shared" ref="AH16" si="19">SUM(AH12:AH15)</f>
        <v>405</v>
      </c>
      <c r="AI16" s="103">
        <f t="shared" ref="AI16" si="20">SUM(AI12:AI15)</f>
        <v>330</v>
      </c>
      <c r="AJ16" s="83"/>
      <c r="AK16" s="102" t="s">
        <v>0</v>
      </c>
      <c r="AL16" s="104">
        <v>0.78583366457033133</v>
      </c>
      <c r="AM16" s="104">
        <v>0.65593498685617668</v>
      </c>
      <c r="AN16" s="104">
        <v>0.63219632659361014</v>
      </c>
      <c r="AO16" s="104">
        <v>0.53596960593859189</v>
      </c>
      <c r="AP16" s="104">
        <v>0.56960656033478652</v>
      </c>
      <c r="AQ16" s="104">
        <v>0.68658293678490756</v>
      </c>
      <c r="AR16" s="104">
        <v>0.57960024254040921</v>
      </c>
      <c r="AS16" s="104">
        <v>0.4308885950673132</v>
      </c>
      <c r="AT16" s="104">
        <v>0.38482333469440855</v>
      </c>
      <c r="AU16" s="104">
        <v>0.24315941999049467</v>
      </c>
    </row>
    <row r="17" spans="1:47" s="83" customFormat="1" ht="15.75" x14ac:dyDescent="0.25">
      <c r="B17" s="105"/>
      <c r="C17" s="105"/>
      <c r="D17" s="105"/>
      <c r="E17" s="105"/>
      <c r="F17" s="105"/>
      <c r="G17" s="105"/>
      <c r="H17" s="105"/>
      <c r="I17" s="105"/>
      <c r="J17" s="105"/>
      <c r="K17" s="105"/>
      <c r="N17" s="123"/>
      <c r="O17" s="123"/>
      <c r="P17" s="123"/>
      <c r="Q17" s="123"/>
      <c r="R17" s="123"/>
      <c r="S17" s="123"/>
      <c r="T17" s="123"/>
      <c r="U17" s="123"/>
      <c r="V17" s="123"/>
      <c r="W17" s="123"/>
      <c r="Z17" s="123"/>
      <c r="AA17" s="123"/>
      <c r="AB17" s="123"/>
      <c r="AC17" s="123"/>
      <c r="AD17" s="123"/>
      <c r="AE17" s="123"/>
      <c r="AF17" s="123"/>
      <c r="AG17" s="123"/>
      <c r="AH17" s="123"/>
      <c r="AI17" s="123"/>
      <c r="AL17" s="106"/>
      <c r="AM17" s="106"/>
      <c r="AN17" s="106"/>
      <c r="AO17" s="106"/>
      <c r="AP17" s="106"/>
      <c r="AQ17" s="106"/>
      <c r="AR17" s="106"/>
      <c r="AS17" s="107"/>
      <c r="AT17" s="107"/>
      <c r="AU17" s="107"/>
    </row>
    <row r="18" spans="1:47" x14ac:dyDescent="0.25">
      <c r="A18" s="70" t="s">
        <v>10</v>
      </c>
      <c r="B18" s="76">
        <v>853</v>
      </c>
      <c r="C18" s="76">
        <v>1139</v>
      </c>
      <c r="D18" s="76">
        <v>1588</v>
      </c>
      <c r="E18" s="76">
        <v>1504</v>
      </c>
      <c r="F18" s="76">
        <v>1465</v>
      </c>
      <c r="G18" s="76">
        <v>1450</v>
      </c>
      <c r="H18" s="76">
        <v>1099</v>
      </c>
      <c r="I18" s="76">
        <v>608</v>
      </c>
      <c r="J18" s="76">
        <v>262</v>
      </c>
      <c r="K18" s="76">
        <v>64</v>
      </c>
      <c r="M18" s="70" t="s">
        <v>10</v>
      </c>
      <c r="N18" s="76">
        <v>676</v>
      </c>
      <c r="O18" s="76">
        <v>827</v>
      </c>
      <c r="P18" s="76">
        <v>1148</v>
      </c>
      <c r="Q18" s="76">
        <v>1152</v>
      </c>
      <c r="R18" s="76">
        <v>1003</v>
      </c>
      <c r="S18" s="76">
        <v>691</v>
      </c>
      <c r="T18" s="122">
        <v>648</v>
      </c>
      <c r="U18" s="122">
        <v>354</v>
      </c>
      <c r="V18" s="122">
        <v>136</v>
      </c>
      <c r="W18" s="122">
        <v>22</v>
      </c>
      <c r="Y18" s="70" t="s">
        <v>10</v>
      </c>
      <c r="Z18" s="76">
        <v>296</v>
      </c>
      <c r="AA18" s="76">
        <v>351</v>
      </c>
      <c r="AB18" s="76">
        <v>444</v>
      </c>
      <c r="AC18" s="76">
        <v>402</v>
      </c>
      <c r="AD18" s="76">
        <v>315</v>
      </c>
      <c r="AE18" s="76">
        <v>184</v>
      </c>
      <c r="AF18" s="122">
        <v>121</v>
      </c>
      <c r="AG18" s="122">
        <v>54</v>
      </c>
      <c r="AH18" s="122">
        <v>21</v>
      </c>
      <c r="AI18" s="122">
        <v>9</v>
      </c>
      <c r="AK18" s="70" t="s">
        <v>10</v>
      </c>
      <c r="AL18" s="101">
        <v>0.18121549496579956</v>
      </c>
      <c r="AM18" s="101">
        <v>0.23846471434062727</v>
      </c>
      <c r="AN18" s="101">
        <v>0.32679940320008233</v>
      </c>
      <c r="AO18" s="101">
        <v>0.30510911708237781</v>
      </c>
      <c r="AP18" s="101">
        <v>0.29238738994059649</v>
      </c>
      <c r="AQ18" s="101">
        <v>0.2846041333156421</v>
      </c>
      <c r="AR18" s="101">
        <v>0.21303701222471896</v>
      </c>
      <c r="AS18" s="101">
        <v>0.11659112852733707</v>
      </c>
      <c r="AT18" s="101">
        <v>4.9254378939880328E-2</v>
      </c>
      <c r="AU18" s="101">
        <v>1.1596276363183054E-2</v>
      </c>
    </row>
    <row r="19" spans="1:47" x14ac:dyDescent="0.25">
      <c r="A19" s="70" t="s">
        <v>11</v>
      </c>
      <c r="B19" s="76">
        <v>249</v>
      </c>
      <c r="C19" s="76">
        <v>276</v>
      </c>
      <c r="D19" s="76">
        <v>348</v>
      </c>
      <c r="E19" s="76">
        <v>374</v>
      </c>
      <c r="F19" s="76">
        <v>208</v>
      </c>
      <c r="G19" s="76">
        <v>245</v>
      </c>
      <c r="H19" s="76">
        <v>175</v>
      </c>
      <c r="I19" s="76">
        <v>70</v>
      </c>
      <c r="J19" s="76">
        <v>40</v>
      </c>
      <c r="K19" s="76">
        <v>24</v>
      </c>
      <c r="M19" s="70" t="s">
        <v>11</v>
      </c>
      <c r="N19" s="76">
        <v>213</v>
      </c>
      <c r="O19" s="76">
        <v>249</v>
      </c>
      <c r="P19" s="76">
        <v>289</v>
      </c>
      <c r="Q19" s="76">
        <v>322</v>
      </c>
      <c r="R19" s="76">
        <v>151</v>
      </c>
      <c r="S19" s="76">
        <v>120</v>
      </c>
      <c r="T19" s="122">
        <v>72</v>
      </c>
      <c r="U19" s="122">
        <v>25</v>
      </c>
      <c r="V19" s="122">
        <v>18</v>
      </c>
      <c r="W19" s="122">
        <v>9</v>
      </c>
      <c r="Y19" s="70" t="s">
        <v>11</v>
      </c>
      <c r="Z19" s="76">
        <v>207</v>
      </c>
      <c r="AA19" s="76">
        <v>276</v>
      </c>
      <c r="AB19" s="76">
        <v>300</v>
      </c>
      <c r="AC19" s="76">
        <v>295</v>
      </c>
      <c r="AD19" s="76">
        <v>170</v>
      </c>
      <c r="AE19" s="76">
        <v>121</v>
      </c>
      <c r="AF19" s="122">
        <v>50</v>
      </c>
      <c r="AG19" s="122">
        <v>13</v>
      </c>
      <c r="AH19" s="122">
        <v>11</v>
      </c>
      <c r="AI19" s="122">
        <v>4</v>
      </c>
      <c r="AK19" s="70" t="s">
        <v>11</v>
      </c>
      <c r="AL19" s="101">
        <v>5.2898778718035271E-2</v>
      </c>
      <c r="AM19" s="101">
        <v>5.7784250358220476E-2</v>
      </c>
      <c r="AN19" s="101">
        <v>7.1615990121932399E-2</v>
      </c>
      <c r="AO19" s="101">
        <v>7.5871549061708329E-2</v>
      </c>
      <c r="AP19" s="101">
        <v>4.151302191648059E-2</v>
      </c>
      <c r="AQ19" s="101">
        <v>4.8088284594711934E-2</v>
      </c>
      <c r="AR19" s="101">
        <v>3.3923091118585824E-2</v>
      </c>
      <c r="AS19" s="101">
        <v>1.3423320718607886E-2</v>
      </c>
      <c r="AT19" s="101">
        <v>7.5197525099053942E-3</v>
      </c>
      <c r="AU19" s="101">
        <v>4.3486036361936459E-3</v>
      </c>
    </row>
    <row r="20" spans="1:47" x14ac:dyDescent="0.25">
      <c r="A20" s="70" t="s">
        <v>12</v>
      </c>
      <c r="B20" s="76">
        <v>5</v>
      </c>
      <c r="C20" s="76">
        <v>10</v>
      </c>
      <c r="D20" s="76">
        <v>6</v>
      </c>
      <c r="E20" s="76">
        <v>5</v>
      </c>
      <c r="F20" s="76">
        <v>9</v>
      </c>
      <c r="G20" s="76">
        <v>15</v>
      </c>
      <c r="H20" s="76">
        <v>13</v>
      </c>
      <c r="I20" s="76">
        <v>32</v>
      </c>
      <c r="J20" s="76">
        <v>30</v>
      </c>
      <c r="K20" s="76">
        <v>15</v>
      </c>
      <c r="M20" s="70" t="s">
        <v>12</v>
      </c>
      <c r="N20" s="76">
        <v>4</v>
      </c>
      <c r="O20" s="76">
        <v>3</v>
      </c>
      <c r="P20" s="76">
        <v>5</v>
      </c>
      <c r="Q20" s="76">
        <v>2</v>
      </c>
      <c r="R20" s="76">
        <v>0</v>
      </c>
      <c r="S20" s="76">
        <v>2</v>
      </c>
      <c r="T20" s="122">
        <v>0</v>
      </c>
      <c r="U20" s="122">
        <v>0</v>
      </c>
      <c r="V20" s="122">
        <v>1</v>
      </c>
      <c r="W20" s="122">
        <v>1</v>
      </c>
      <c r="Y20" s="70" t="s">
        <v>12</v>
      </c>
      <c r="Z20" s="76">
        <v>4</v>
      </c>
      <c r="AA20" s="76">
        <v>2</v>
      </c>
      <c r="AB20" s="76">
        <v>9</v>
      </c>
      <c r="AC20" s="76">
        <v>1</v>
      </c>
      <c r="AD20" s="76">
        <v>0</v>
      </c>
      <c r="AE20" s="76">
        <v>1</v>
      </c>
      <c r="AF20" s="122">
        <v>0</v>
      </c>
      <c r="AG20" s="122">
        <v>0</v>
      </c>
      <c r="AH20" s="122">
        <v>1</v>
      </c>
      <c r="AI20" s="122">
        <v>1</v>
      </c>
      <c r="AK20" s="70" t="s">
        <v>12</v>
      </c>
      <c r="AL20" s="101">
        <v>1.0622244722497043E-3</v>
      </c>
      <c r="AM20" s="101">
        <v>2.0936322593558144E-3</v>
      </c>
      <c r="AN20" s="101">
        <v>1.2347584503781448E-3</v>
      </c>
      <c r="AO20" s="101">
        <v>1.0143255222153519E-3</v>
      </c>
      <c r="AP20" s="101">
        <v>1.7962365252323332E-3</v>
      </c>
      <c r="AQ20" s="101">
        <v>2.9441806894721593E-3</v>
      </c>
      <c r="AR20" s="101">
        <v>2.5200010545235181E-3</v>
      </c>
      <c r="AS20" s="101">
        <v>6.13637518564932E-3</v>
      </c>
      <c r="AT20" s="101">
        <v>5.6398143824290458E-3</v>
      </c>
      <c r="AU20" s="101">
        <v>2.7178772726210282E-3</v>
      </c>
    </row>
    <row r="21" spans="1:47" x14ac:dyDescent="0.25">
      <c r="A21" s="70" t="s">
        <v>13</v>
      </c>
      <c r="B21" s="76">
        <v>0</v>
      </c>
      <c r="C21" s="76">
        <v>1</v>
      </c>
      <c r="D21" s="76">
        <v>1</v>
      </c>
      <c r="E21" s="76">
        <v>0</v>
      </c>
      <c r="F21" s="76">
        <v>0</v>
      </c>
      <c r="G21" s="76">
        <v>1</v>
      </c>
      <c r="H21" s="76">
        <v>0</v>
      </c>
      <c r="I21" s="76">
        <v>0</v>
      </c>
      <c r="J21" s="76">
        <v>0</v>
      </c>
      <c r="K21" s="76">
        <v>1</v>
      </c>
      <c r="M21" s="70" t="s">
        <v>13</v>
      </c>
      <c r="N21" s="76">
        <v>0</v>
      </c>
      <c r="O21" s="76">
        <v>0</v>
      </c>
      <c r="P21" s="76">
        <v>0</v>
      </c>
      <c r="Q21" s="76">
        <v>0</v>
      </c>
      <c r="R21" s="76">
        <v>0</v>
      </c>
      <c r="S21" s="76">
        <v>0</v>
      </c>
      <c r="T21" s="122">
        <v>0</v>
      </c>
      <c r="U21" s="122">
        <v>0</v>
      </c>
      <c r="V21" s="122">
        <v>0</v>
      </c>
      <c r="W21" s="122">
        <v>0</v>
      </c>
      <c r="Y21" s="70" t="s">
        <v>13</v>
      </c>
      <c r="Z21" s="76">
        <v>0</v>
      </c>
      <c r="AA21" s="76">
        <v>0</v>
      </c>
      <c r="AB21" s="76">
        <v>0</v>
      </c>
      <c r="AC21" s="76">
        <v>0</v>
      </c>
      <c r="AD21" s="76">
        <v>0</v>
      </c>
      <c r="AE21" s="76">
        <v>0</v>
      </c>
      <c r="AF21" s="122">
        <v>0</v>
      </c>
      <c r="AG21" s="122">
        <v>0</v>
      </c>
      <c r="AH21" s="122">
        <v>0</v>
      </c>
      <c r="AI21" s="122">
        <v>0</v>
      </c>
      <c r="AK21" s="70" t="s">
        <v>13</v>
      </c>
      <c r="AL21" s="101">
        <v>0</v>
      </c>
      <c r="AM21" s="101">
        <v>2.0936322593558145E-4</v>
      </c>
      <c r="AN21" s="101">
        <v>2.0579307506302411E-4</v>
      </c>
      <c r="AO21" s="101">
        <v>0</v>
      </c>
      <c r="AP21" s="101">
        <v>0</v>
      </c>
      <c r="AQ21" s="101">
        <v>1.962787126314773E-4</v>
      </c>
      <c r="AR21" s="101">
        <v>0</v>
      </c>
      <c r="AS21" s="101">
        <v>0</v>
      </c>
      <c r="AT21" s="101">
        <v>0</v>
      </c>
      <c r="AU21" s="101">
        <v>1.8119181817473522E-4</v>
      </c>
    </row>
    <row r="22" spans="1:47" s="89" customFormat="1" x14ac:dyDescent="0.25">
      <c r="A22" s="102" t="s">
        <v>1</v>
      </c>
      <c r="B22" s="103">
        <v>1107</v>
      </c>
      <c r="C22" s="103">
        <v>1426</v>
      </c>
      <c r="D22" s="103">
        <v>1943</v>
      </c>
      <c r="E22" s="103">
        <v>1883</v>
      </c>
      <c r="F22" s="103">
        <v>1682</v>
      </c>
      <c r="G22" s="103">
        <v>1711</v>
      </c>
      <c r="H22" s="103">
        <v>1287</v>
      </c>
      <c r="I22" s="103">
        <v>710</v>
      </c>
      <c r="J22" s="103">
        <v>332</v>
      </c>
      <c r="K22" s="103">
        <v>104</v>
      </c>
      <c r="L22" s="83"/>
      <c r="M22" s="102" t="s">
        <v>1</v>
      </c>
      <c r="N22" s="103">
        <f>SUM(N18:N21)</f>
        <v>893</v>
      </c>
      <c r="O22" s="103">
        <f t="shared" ref="O22" si="21">SUM(O18:O21)</f>
        <v>1079</v>
      </c>
      <c r="P22" s="103">
        <f t="shared" ref="P22" si="22">SUM(P18:P21)</f>
        <v>1442</v>
      </c>
      <c r="Q22" s="103">
        <f t="shared" ref="Q22" si="23">SUM(Q18:Q21)</f>
        <v>1476</v>
      </c>
      <c r="R22" s="103">
        <f t="shared" ref="R22" si="24">SUM(R18:R21)</f>
        <v>1154</v>
      </c>
      <c r="S22" s="103">
        <f t="shared" ref="S22" si="25">SUM(S18:S21)</f>
        <v>813</v>
      </c>
      <c r="T22" s="103">
        <f t="shared" ref="T22" si="26">SUM(T18:T21)</f>
        <v>720</v>
      </c>
      <c r="U22" s="103">
        <f t="shared" ref="U22" si="27">SUM(U18:U21)</f>
        <v>379</v>
      </c>
      <c r="V22" s="103">
        <f t="shared" ref="V22" si="28">SUM(V18:V21)</f>
        <v>155</v>
      </c>
      <c r="W22" s="103">
        <f t="shared" ref="W22" si="29">SUM(W18:W21)</f>
        <v>32</v>
      </c>
      <c r="X22" s="83"/>
      <c r="Y22" s="102" t="s">
        <v>1</v>
      </c>
      <c r="Z22" s="103">
        <f t="shared" ref="Z22" si="30">SUM(Z18:Z21)</f>
        <v>507</v>
      </c>
      <c r="AA22" s="103">
        <f t="shared" ref="AA22" si="31">SUM(AA18:AA21)</f>
        <v>629</v>
      </c>
      <c r="AB22" s="103">
        <f t="shared" ref="AB22" si="32">SUM(AB18:AB21)</f>
        <v>753</v>
      </c>
      <c r="AC22" s="103">
        <f t="shared" ref="AC22" si="33">SUM(AC18:AC21)</f>
        <v>698</v>
      </c>
      <c r="AD22" s="103">
        <f t="shared" ref="AD22" si="34">SUM(AD18:AD21)</f>
        <v>485</v>
      </c>
      <c r="AE22" s="103">
        <f t="shared" ref="AE22" si="35">SUM(AE18:AE21)</f>
        <v>306</v>
      </c>
      <c r="AF22" s="103">
        <f t="shared" ref="AF22" si="36">SUM(AF18:AF21)</f>
        <v>171</v>
      </c>
      <c r="AG22" s="103">
        <f t="shared" ref="AG22" si="37">SUM(AG18:AG21)</f>
        <v>67</v>
      </c>
      <c r="AH22" s="103">
        <f t="shared" ref="AH22" si="38">SUM(AH18:AH21)</f>
        <v>33</v>
      </c>
      <c r="AI22" s="103">
        <f t="shared" ref="AI22" si="39">SUM(AI18:AI21)</f>
        <v>14</v>
      </c>
      <c r="AJ22" s="83"/>
      <c r="AK22" s="102" t="s">
        <v>1</v>
      </c>
      <c r="AL22" s="104">
        <v>0.23517649815608455</v>
      </c>
      <c r="AM22" s="104">
        <v>0.29855196018413915</v>
      </c>
      <c r="AN22" s="104">
        <v>0.3998559448474559</v>
      </c>
      <c r="AO22" s="104">
        <v>0.38199499166630152</v>
      </c>
      <c r="AP22" s="104">
        <v>0.33569664838230939</v>
      </c>
      <c r="AQ22" s="104">
        <v>0.33583287731245764</v>
      </c>
      <c r="AR22" s="104">
        <v>0.24948010439782828</v>
      </c>
      <c r="AS22" s="104">
        <v>0.13615082443159429</v>
      </c>
      <c r="AT22" s="104">
        <v>6.2413945832214768E-2</v>
      </c>
      <c r="AU22" s="104">
        <v>1.8843949090172462E-2</v>
      </c>
    </row>
    <row r="23" spans="1:47" s="83" customFormat="1" ht="15.75" x14ac:dyDescent="0.25">
      <c r="B23" s="105"/>
      <c r="C23" s="105"/>
      <c r="D23" s="105"/>
      <c r="E23" s="105"/>
      <c r="F23" s="105"/>
      <c r="G23" s="105"/>
      <c r="H23" s="105"/>
      <c r="I23" s="105"/>
      <c r="J23" s="105"/>
      <c r="K23" s="105"/>
      <c r="N23" s="123"/>
      <c r="O23" s="123"/>
      <c r="P23" s="123"/>
      <c r="Q23" s="123"/>
      <c r="R23" s="123"/>
      <c r="S23" s="123"/>
      <c r="T23" s="123"/>
      <c r="U23" s="123"/>
      <c r="V23" s="123"/>
      <c r="W23" s="123"/>
      <c r="Z23" s="123"/>
      <c r="AA23" s="123"/>
      <c r="AB23" s="123"/>
      <c r="AC23" s="123"/>
      <c r="AD23" s="123"/>
      <c r="AE23" s="123"/>
      <c r="AF23" s="123"/>
      <c r="AG23" s="123"/>
      <c r="AH23" s="123"/>
      <c r="AI23" s="123"/>
      <c r="AL23" s="75"/>
      <c r="AM23" s="75"/>
      <c r="AN23" s="75"/>
      <c r="AO23" s="75"/>
      <c r="AP23" s="75"/>
      <c r="AQ23" s="75"/>
      <c r="AR23" s="75"/>
      <c r="AS23" s="75"/>
      <c r="AT23" s="75"/>
      <c r="AU23" s="75"/>
    </row>
    <row r="24" spans="1:47" s="83" customFormat="1" x14ac:dyDescent="0.25">
      <c r="A24" s="70" t="s">
        <v>70</v>
      </c>
      <c r="B24" s="85">
        <v>0</v>
      </c>
      <c r="C24" s="85">
        <v>0</v>
      </c>
      <c r="D24" s="85">
        <v>0</v>
      </c>
      <c r="E24" s="85">
        <v>94</v>
      </c>
      <c r="F24" s="85">
        <v>665</v>
      </c>
      <c r="G24" s="85">
        <v>1218</v>
      </c>
      <c r="H24" s="85">
        <v>2010</v>
      </c>
      <c r="I24" s="76">
        <v>2217</v>
      </c>
      <c r="J24" s="76">
        <v>1663</v>
      </c>
      <c r="K24" s="76">
        <v>628</v>
      </c>
      <c r="M24" s="70" t="s">
        <v>70</v>
      </c>
      <c r="N24" s="85">
        <v>0</v>
      </c>
      <c r="O24" s="85">
        <v>0</v>
      </c>
      <c r="P24" s="85">
        <v>0</v>
      </c>
      <c r="Q24" s="85">
        <v>63</v>
      </c>
      <c r="R24" s="85">
        <v>512</v>
      </c>
      <c r="S24" s="85">
        <v>921</v>
      </c>
      <c r="T24" s="85">
        <v>1515</v>
      </c>
      <c r="U24" s="76">
        <v>1449</v>
      </c>
      <c r="V24" s="76">
        <v>1042</v>
      </c>
      <c r="W24" s="76">
        <v>350</v>
      </c>
      <c r="Y24" s="70" t="s">
        <v>70</v>
      </c>
      <c r="Z24" s="85">
        <v>0</v>
      </c>
      <c r="AA24" s="85">
        <v>0</v>
      </c>
      <c r="AB24" s="85">
        <v>0</v>
      </c>
      <c r="AC24" s="85">
        <v>34</v>
      </c>
      <c r="AD24" s="85">
        <v>253</v>
      </c>
      <c r="AE24" s="85">
        <v>383</v>
      </c>
      <c r="AF24" s="85">
        <v>513</v>
      </c>
      <c r="AG24" s="76">
        <v>253</v>
      </c>
      <c r="AH24" s="76">
        <v>184</v>
      </c>
      <c r="AI24" s="76">
        <v>80</v>
      </c>
      <c r="AK24" s="70" t="s">
        <v>70</v>
      </c>
      <c r="AL24" s="101">
        <v>0</v>
      </c>
      <c r="AM24" s="101">
        <v>0</v>
      </c>
      <c r="AN24" s="101">
        <v>0</v>
      </c>
      <c r="AO24" s="101">
        <v>1.9069319817648613E-2</v>
      </c>
      <c r="AP24" s="101">
        <v>0.13272192103105573</v>
      </c>
      <c r="AQ24" s="101">
        <v>0.23906747198513933</v>
      </c>
      <c r="AR24" s="101">
        <v>0.38963093227632861</v>
      </c>
      <c r="AS24" s="101">
        <v>0.42513574333076692</v>
      </c>
      <c r="AT24" s="101">
        <v>0.31263371059931672</v>
      </c>
      <c r="AU24" s="101">
        <v>0.11378846181373373</v>
      </c>
    </row>
    <row r="25" spans="1:47" s="83" customFormat="1" x14ac:dyDescent="0.25">
      <c r="A25" s="70" t="s">
        <v>71</v>
      </c>
      <c r="B25" s="85">
        <v>0</v>
      </c>
      <c r="C25" s="85">
        <v>0</v>
      </c>
      <c r="D25" s="85">
        <v>0</v>
      </c>
      <c r="E25" s="85">
        <v>94</v>
      </c>
      <c r="F25" s="85">
        <v>476</v>
      </c>
      <c r="G25" s="85">
        <v>715</v>
      </c>
      <c r="H25" s="85">
        <v>844</v>
      </c>
      <c r="I25" s="76">
        <v>845</v>
      </c>
      <c r="J25" s="76">
        <v>701</v>
      </c>
      <c r="K25" s="76">
        <v>834</v>
      </c>
      <c r="M25" s="70" t="s">
        <v>71</v>
      </c>
      <c r="N25" s="85">
        <v>0</v>
      </c>
      <c r="O25" s="85">
        <v>0</v>
      </c>
      <c r="P25" s="85">
        <v>0</v>
      </c>
      <c r="Q25" s="85">
        <v>72</v>
      </c>
      <c r="R25" s="85">
        <v>382</v>
      </c>
      <c r="S25" s="85">
        <v>511</v>
      </c>
      <c r="T25" s="85">
        <v>582</v>
      </c>
      <c r="U25" s="76">
        <v>522</v>
      </c>
      <c r="V25" s="76">
        <v>431</v>
      </c>
      <c r="W25" s="76">
        <v>490</v>
      </c>
      <c r="Y25" s="70" t="s">
        <v>71</v>
      </c>
      <c r="Z25" s="85">
        <v>0</v>
      </c>
      <c r="AA25" s="85">
        <v>0</v>
      </c>
      <c r="AB25" s="85">
        <v>0</v>
      </c>
      <c r="AC25" s="85">
        <v>135</v>
      </c>
      <c r="AD25" s="85">
        <v>310</v>
      </c>
      <c r="AE25" s="85">
        <v>468</v>
      </c>
      <c r="AF25" s="85">
        <v>503</v>
      </c>
      <c r="AG25" s="76">
        <v>470</v>
      </c>
      <c r="AH25" s="76">
        <v>319</v>
      </c>
      <c r="AI25" s="76">
        <v>389</v>
      </c>
      <c r="AK25" s="70" t="s">
        <v>71</v>
      </c>
      <c r="AL25" s="101">
        <v>0</v>
      </c>
      <c r="AM25" s="101">
        <v>0</v>
      </c>
      <c r="AN25" s="101">
        <v>0</v>
      </c>
      <c r="AO25" s="101">
        <v>1.9069319817648613E-2</v>
      </c>
      <c r="AP25" s="101">
        <v>9.5000954001176738E-2</v>
      </c>
      <c r="AQ25" s="101">
        <v>0.14033927953150627</v>
      </c>
      <c r="AR25" s="101">
        <v>0.16360622230906535</v>
      </c>
      <c r="AS25" s="101">
        <v>0.16203865724605235</v>
      </c>
      <c r="AT25" s="101">
        <v>0.13178366273609204</v>
      </c>
      <c r="AU25" s="101">
        <v>0.15111397635772919</v>
      </c>
    </row>
    <row r="26" spans="1:47" s="83" customFormat="1" x14ac:dyDescent="0.25">
      <c r="A26" s="70" t="s">
        <v>72</v>
      </c>
      <c r="B26" s="85">
        <v>0</v>
      </c>
      <c r="C26" s="85">
        <v>0</v>
      </c>
      <c r="D26" s="85">
        <v>0</v>
      </c>
      <c r="E26" s="85">
        <v>6</v>
      </c>
      <c r="F26" s="85">
        <v>8</v>
      </c>
      <c r="G26" s="85">
        <v>14</v>
      </c>
      <c r="H26" s="85">
        <v>3</v>
      </c>
      <c r="I26" s="76">
        <v>22</v>
      </c>
      <c r="J26" s="76">
        <v>13</v>
      </c>
      <c r="K26" s="76">
        <v>20</v>
      </c>
      <c r="M26" s="70" t="s">
        <v>72</v>
      </c>
      <c r="N26" s="85">
        <v>0</v>
      </c>
      <c r="O26" s="85">
        <v>0</v>
      </c>
      <c r="P26" s="85">
        <v>0</v>
      </c>
      <c r="Q26" s="85">
        <v>0</v>
      </c>
      <c r="R26" s="85">
        <v>1</v>
      </c>
      <c r="S26" s="85">
        <v>2</v>
      </c>
      <c r="T26" s="85">
        <v>0</v>
      </c>
      <c r="U26" s="76">
        <v>0</v>
      </c>
      <c r="V26" s="76">
        <v>0</v>
      </c>
      <c r="W26" s="76">
        <v>1</v>
      </c>
      <c r="Y26" s="70" t="s">
        <v>72</v>
      </c>
      <c r="Z26" s="85">
        <v>0</v>
      </c>
      <c r="AA26" s="85">
        <v>0</v>
      </c>
      <c r="AB26" s="85">
        <v>0</v>
      </c>
      <c r="AC26" s="85">
        <v>0</v>
      </c>
      <c r="AD26" s="85">
        <v>1</v>
      </c>
      <c r="AE26" s="85">
        <v>1</v>
      </c>
      <c r="AF26" s="85">
        <v>0</v>
      </c>
      <c r="AG26" s="76">
        <v>0</v>
      </c>
      <c r="AH26" s="76">
        <v>0</v>
      </c>
      <c r="AI26" s="76">
        <v>0</v>
      </c>
      <c r="AK26" s="70" t="s">
        <v>72</v>
      </c>
      <c r="AL26" s="101">
        <v>0</v>
      </c>
      <c r="AM26" s="101">
        <v>0</v>
      </c>
      <c r="AN26" s="101">
        <v>0</v>
      </c>
      <c r="AO26" s="101">
        <v>1.2171906266584224E-3</v>
      </c>
      <c r="AP26" s="101">
        <v>1.5966546890954071E-3</v>
      </c>
      <c r="AQ26" s="101">
        <v>2.7479019768406822E-3</v>
      </c>
      <c r="AR26" s="101">
        <v>5.8153870489004275E-4</v>
      </c>
      <c r="AS26" s="101">
        <v>4.2187579401339074E-3</v>
      </c>
      <c r="AT26" s="101">
        <v>2.4439195657192533E-3</v>
      </c>
      <c r="AU26" s="101">
        <v>3.6238363634947049E-3</v>
      </c>
    </row>
    <row r="27" spans="1:47" s="83" customFormat="1" x14ac:dyDescent="0.25">
      <c r="A27" s="70" t="s">
        <v>73</v>
      </c>
      <c r="B27" s="85">
        <v>0</v>
      </c>
      <c r="C27" s="85">
        <v>0</v>
      </c>
      <c r="D27" s="85">
        <v>0</v>
      </c>
      <c r="E27" s="85">
        <v>3</v>
      </c>
      <c r="F27" s="85">
        <v>5</v>
      </c>
      <c r="G27" s="85">
        <v>6</v>
      </c>
      <c r="H27" s="85">
        <v>15</v>
      </c>
      <c r="I27" s="76">
        <v>11</v>
      </c>
      <c r="J27" s="76">
        <v>5</v>
      </c>
      <c r="K27" s="76">
        <v>4</v>
      </c>
      <c r="M27" s="70" t="s">
        <v>73</v>
      </c>
      <c r="N27" s="85">
        <v>0</v>
      </c>
      <c r="O27" s="85">
        <v>0</v>
      </c>
      <c r="P27" s="85">
        <v>0</v>
      </c>
      <c r="Q27" s="85">
        <v>1</v>
      </c>
      <c r="R27" s="85">
        <v>0</v>
      </c>
      <c r="S27" s="85">
        <v>3</v>
      </c>
      <c r="T27" s="85">
        <v>2</v>
      </c>
      <c r="U27" s="76">
        <v>4</v>
      </c>
      <c r="V27" s="76">
        <v>2</v>
      </c>
      <c r="W27" s="76">
        <v>3</v>
      </c>
      <c r="Y27" s="70" t="s">
        <v>73</v>
      </c>
      <c r="Z27" s="85">
        <v>0</v>
      </c>
      <c r="AA27" s="85">
        <v>0</v>
      </c>
      <c r="AB27" s="85">
        <v>0</v>
      </c>
      <c r="AC27" s="85">
        <v>3</v>
      </c>
      <c r="AD27" s="85">
        <v>0</v>
      </c>
      <c r="AE27" s="85">
        <v>8</v>
      </c>
      <c r="AF27" s="85">
        <v>4</v>
      </c>
      <c r="AG27" s="76">
        <v>10</v>
      </c>
      <c r="AH27" s="76">
        <v>3</v>
      </c>
      <c r="AI27" s="76">
        <v>6</v>
      </c>
      <c r="AK27" s="70" t="s">
        <v>73</v>
      </c>
      <c r="AL27" s="101">
        <v>0</v>
      </c>
      <c r="AM27" s="101">
        <v>0</v>
      </c>
      <c r="AN27" s="101">
        <v>0</v>
      </c>
      <c r="AO27" s="101">
        <v>6.0859531332921118E-4</v>
      </c>
      <c r="AP27" s="101">
        <v>9.9790918068462953E-4</v>
      </c>
      <c r="AQ27" s="101">
        <v>1.1776722757888636E-3</v>
      </c>
      <c r="AR27" s="101">
        <v>2.9076935244502131E-3</v>
      </c>
      <c r="AS27" s="101">
        <v>2.1093789700669537E-3</v>
      </c>
      <c r="AT27" s="101">
        <v>9.3996906373817427E-4</v>
      </c>
      <c r="AU27" s="101">
        <v>7.2476727269894087E-4</v>
      </c>
    </row>
    <row r="28" spans="1:47" s="83" customFormat="1" x14ac:dyDescent="0.25">
      <c r="A28" s="102" t="s">
        <v>110</v>
      </c>
      <c r="B28" s="103">
        <v>0</v>
      </c>
      <c r="C28" s="103">
        <v>0</v>
      </c>
      <c r="D28" s="103">
        <v>0</v>
      </c>
      <c r="E28" s="103">
        <v>197</v>
      </c>
      <c r="F28" s="103">
        <v>1154</v>
      </c>
      <c r="G28" s="103">
        <v>1953</v>
      </c>
      <c r="H28" s="103">
        <v>2872</v>
      </c>
      <c r="I28" s="103">
        <v>3095</v>
      </c>
      <c r="J28" s="103">
        <v>2382</v>
      </c>
      <c r="K28" s="103">
        <v>1486</v>
      </c>
      <c r="M28" s="102" t="s">
        <v>110</v>
      </c>
      <c r="N28" s="103">
        <f>SUM(N24:N27)</f>
        <v>0</v>
      </c>
      <c r="O28" s="103">
        <f t="shared" ref="O28" si="40">SUM(O24:O27)</f>
        <v>0</v>
      </c>
      <c r="P28" s="103">
        <f t="shared" ref="P28" si="41">SUM(P24:P27)</f>
        <v>0</v>
      </c>
      <c r="Q28" s="103">
        <f t="shared" ref="Q28" si="42">SUM(Q24:Q27)</f>
        <v>136</v>
      </c>
      <c r="R28" s="103">
        <f t="shared" ref="R28" si="43">SUM(R24:R27)</f>
        <v>895</v>
      </c>
      <c r="S28" s="103">
        <f t="shared" ref="S28" si="44">SUM(S24:S27)</f>
        <v>1437</v>
      </c>
      <c r="T28" s="103">
        <f t="shared" ref="T28" si="45">SUM(T24:T27)</f>
        <v>2099</v>
      </c>
      <c r="U28" s="103">
        <f t="shared" ref="U28" si="46">SUM(U24:U27)</f>
        <v>1975</v>
      </c>
      <c r="V28" s="103">
        <f t="shared" ref="V28" si="47">SUM(V24:V27)</f>
        <v>1475</v>
      </c>
      <c r="W28" s="103">
        <f t="shared" ref="W28" si="48">SUM(W24:W27)</f>
        <v>844</v>
      </c>
      <c r="Y28" s="102" t="s">
        <v>110</v>
      </c>
      <c r="Z28" s="103">
        <f t="shared" ref="Z28" si="49">SUM(Z24:Z27)</f>
        <v>0</v>
      </c>
      <c r="AA28" s="103">
        <f t="shared" ref="AA28" si="50">SUM(AA24:AA27)</f>
        <v>0</v>
      </c>
      <c r="AB28" s="103">
        <f t="shared" ref="AB28" si="51">SUM(AB24:AB27)</f>
        <v>0</v>
      </c>
      <c r="AC28" s="103">
        <f t="shared" ref="AC28" si="52">SUM(AC24:AC27)</f>
        <v>172</v>
      </c>
      <c r="AD28" s="103">
        <f t="shared" ref="AD28" si="53">SUM(AD24:AD27)</f>
        <v>564</v>
      </c>
      <c r="AE28" s="103">
        <f t="shared" ref="AE28" si="54">SUM(AE24:AE27)</f>
        <v>860</v>
      </c>
      <c r="AF28" s="103">
        <f t="shared" ref="AF28" si="55">SUM(AF24:AF27)</f>
        <v>1020</v>
      </c>
      <c r="AG28" s="103">
        <f t="shared" ref="AG28" si="56">SUM(AG24:AG27)</f>
        <v>733</v>
      </c>
      <c r="AH28" s="103">
        <f t="shared" ref="AH28" si="57">SUM(AH24:AH27)</f>
        <v>506</v>
      </c>
      <c r="AI28" s="103">
        <f t="shared" ref="AI28" si="58">SUM(AI24:AI27)</f>
        <v>475</v>
      </c>
      <c r="AK28" s="102" t="s">
        <v>110</v>
      </c>
      <c r="AL28" s="104">
        <v>0</v>
      </c>
      <c r="AM28" s="104">
        <v>0</v>
      </c>
      <c r="AN28" s="104">
        <v>0</v>
      </c>
      <c r="AO28" s="104">
        <v>3.9964425575284866E-2</v>
      </c>
      <c r="AP28" s="104">
        <v>0.23031743890201251</v>
      </c>
      <c r="AQ28" s="104">
        <v>0.38333232576927517</v>
      </c>
      <c r="AR28" s="104">
        <v>0.55672638681473419</v>
      </c>
      <c r="AS28" s="104">
        <v>0.5935025374870202</v>
      </c>
      <c r="AT28" s="104">
        <v>0.44780126196486619</v>
      </c>
      <c r="AU28" s="104">
        <v>0.26925104180765652</v>
      </c>
    </row>
    <row r="29" spans="1:47" s="83" customFormat="1" ht="15.75" x14ac:dyDescent="0.25">
      <c r="A29" s="105"/>
      <c r="B29" s="105"/>
      <c r="C29" s="105"/>
      <c r="D29" s="105"/>
      <c r="E29" s="105"/>
      <c r="F29" s="105"/>
      <c r="G29" s="105"/>
      <c r="H29" s="105"/>
      <c r="I29" s="105"/>
      <c r="J29" s="105"/>
      <c r="K29" s="105"/>
      <c r="M29" s="124"/>
      <c r="N29" s="123"/>
      <c r="O29" s="123"/>
      <c r="P29" s="123"/>
      <c r="Q29" s="123"/>
      <c r="R29" s="123"/>
      <c r="S29" s="123"/>
      <c r="T29" s="123"/>
      <c r="U29" s="123"/>
      <c r="V29" s="123"/>
      <c r="W29" s="123"/>
      <c r="Y29" s="124"/>
      <c r="Z29" s="123"/>
      <c r="AA29" s="123"/>
      <c r="AB29" s="123"/>
      <c r="AC29" s="123"/>
      <c r="AD29" s="123"/>
      <c r="AE29" s="123"/>
      <c r="AF29" s="123"/>
      <c r="AG29" s="123"/>
      <c r="AH29" s="123"/>
      <c r="AI29" s="123"/>
      <c r="AK29" s="105"/>
      <c r="AL29" s="75"/>
      <c r="AM29" s="75"/>
      <c r="AN29" s="75"/>
      <c r="AO29" s="75"/>
      <c r="AP29" s="75"/>
      <c r="AQ29" s="75"/>
      <c r="AR29" s="75"/>
      <c r="AS29" s="75"/>
      <c r="AT29" s="75"/>
      <c r="AU29" s="75"/>
    </row>
    <row r="30" spans="1:47" s="83" customFormat="1" x14ac:dyDescent="0.25">
      <c r="A30" s="70" t="s">
        <v>39</v>
      </c>
      <c r="B30" s="76">
        <v>1549</v>
      </c>
      <c r="C30" s="76">
        <v>1828</v>
      </c>
      <c r="D30" s="76">
        <v>2213</v>
      </c>
      <c r="E30" s="76">
        <v>2435</v>
      </c>
      <c r="F30" s="76">
        <v>2530</v>
      </c>
      <c r="G30" s="76">
        <v>2665</v>
      </c>
      <c r="H30" s="76">
        <v>2658</v>
      </c>
      <c r="I30" s="76">
        <v>2010</v>
      </c>
      <c r="J30" s="76">
        <v>1536</v>
      </c>
      <c r="K30" s="76">
        <v>526</v>
      </c>
      <c r="M30" s="70" t="s">
        <v>39</v>
      </c>
      <c r="N30" s="76">
        <v>1220</v>
      </c>
      <c r="O30" s="76">
        <v>1393</v>
      </c>
      <c r="P30" s="76">
        <v>1779</v>
      </c>
      <c r="Q30" s="76">
        <v>1884</v>
      </c>
      <c r="R30" s="76">
        <v>1941</v>
      </c>
      <c r="S30" s="76">
        <v>1878</v>
      </c>
      <c r="T30" s="76">
        <v>1901</v>
      </c>
      <c r="U30" s="76">
        <v>1387</v>
      </c>
      <c r="V30" s="76">
        <v>1012</v>
      </c>
      <c r="W30" s="76">
        <v>304</v>
      </c>
      <c r="Y30" s="70" t="s">
        <v>39</v>
      </c>
      <c r="Z30" s="76">
        <v>511</v>
      </c>
      <c r="AA30" s="76">
        <v>667</v>
      </c>
      <c r="AB30" s="76">
        <v>834</v>
      </c>
      <c r="AC30" s="76">
        <v>818</v>
      </c>
      <c r="AD30" s="76">
        <v>783</v>
      </c>
      <c r="AE30" s="76">
        <v>742</v>
      </c>
      <c r="AF30" s="76">
        <v>647</v>
      </c>
      <c r="AG30" s="76">
        <v>335</v>
      </c>
      <c r="AH30" s="76">
        <v>219</v>
      </c>
      <c r="AI30" s="76">
        <v>85</v>
      </c>
      <c r="AK30" s="70" t="s">
        <v>39</v>
      </c>
      <c r="AL30" s="101">
        <v>0.32907714150295836</v>
      </c>
      <c r="AM30" s="101">
        <v>0.3827159770102429</v>
      </c>
      <c r="AN30" s="101">
        <v>0.45542007511447241</v>
      </c>
      <c r="AO30" s="101">
        <v>0.49397652931887631</v>
      </c>
      <c r="AP30" s="101">
        <v>0.50494204542642263</v>
      </c>
      <c r="AQ30" s="101">
        <v>0.5230827691628871</v>
      </c>
      <c r="AR30" s="101">
        <v>0.51524329253257772</v>
      </c>
      <c r="AS30" s="101">
        <v>0.38544106634859787</v>
      </c>
      <c r="AT30" s="101">
        <v>0.2887584963803671</v>
      </c>
      <c r="AU30" s="101">
        <v>9.5306896359910728E-2</v>
      </c>
    </row>
    <row r="31" spans="1:47" s="83" customFormat="1" x14ac:dyDescent="0.25">
      <c r="A31" s="70" t="s">
        <v>40</v>
      </c>
      <c r="B31" s="76">
        <v>203</v>
      </c>
      <c r="C31" s="76">
        <v>265</v>
      </c>
      <c r="D31" s="76">
        <v>233</v>
      </c>
      <c r="E31" s="76">
        <v>232</v>
      </c>
      <c r="F31" s="76">
        <v>383</v>
      </c>
      <c r="G31" s="76">
        <v>472</v>
      </c>
      <c r="H31" s="76">
        <v>446</v>
      </c>
      <c r="I31" s="76">
        <v>310</v>
      </c>
      <c r="J31" s="76">
        <v>220</v>
      </c>
      <c r="K31" s="76">
        <v>232</v>
      </c>
      <c r="M31" s="70" t="s">
        <v>40</v>
      </c>
      <c r="N31" s="76">
        <v>177</v>
      </c>
      <c r="O31" s="76">
        <v>230</v>
      </c>
      <c r="P31" s="76">
        <v>201</v>
      </c>
      <c r="Q31" s="76">
        <v>177</v>
      </c>
      <c r="R31" s="76">
        <v>328</v>
      </c>
      <c r="S31" s="76">
        <v>273</v>
      </c>
      <c r="T31" s="76">
        <v>256</v>
      </c>
      <c r="U31" s="76">
        <v>186</v>
      </c>
      <c r="V31" s="76">
        <v>135</v>
      </c>
      <c r="W31" s="76">
        <v>124</v>
      </c>
      <c r="Y31" s="70" t="s">
        <v>40</v>
      </c>
      <c r="Z31" s="76">
        <v>161</v>
      </c>
      <c r="AA31" s="76">
        <v>211</v>
      </c>
      <c r="AB31" s="76">
        <v>192</v>
      </c>
      <c r="AC31" s="76">
        <v>193</v>
      </c>
      <c r="AD31" s="76">
        <v>239</v>
      </c>
      <c r="AE31" s="76">
        <v>201</v>
      </c>
      <c r="AF31" s="76">
        <v>214</v>
      </c>
      <c r="AG31" s="76">
        <v>151</v>
      </c>
      <c r="AH31" s="76">
        <v>83</v>
      </c>
      <c r="AI31" s="76">
        <v>74</v>
      </c>
      <c r="AK31" s="70" t="s">
        <v>40</v>
      </c>
      <c r="AL31" s="101">
        <v>4.3126313573337995E-2</v>
      </c>
      <c r="AM31" s="101">
        <v>5.5481254872929084E-2</v>
      </c>
      <c r="AN31" s="101">
        <v>4.794978648968462E-2</v>
      </c>
      <c r="AO31" s="101">
        <v>4.7064704230792329E-2</v>
      </c>
      <c r="AP31" s="101">
        <v>7.6439843240442618E-2</v>
      </c>
      <c r="AQ31" s="101">
        <v>9.2643552362057291E-2</v>
      </c>
      <c r="AR31" s="101">
        <v>8.6455420793653009E-2</v>
      </c>
      <c r="AS31" s="101">
        <v>5.9446134610977787E-2</v>
      </c>
      <c r="AT31" s="101">
        <v>4.1358638804479674E-2</v>
      </c>
      <c r="AU31" s="101">
        <v>4.2036501816538577E-2</v>
      </c>
    </row>
    <row r="32" spans="1:47" s="83" customFormat="1" x14ac:dyDescent="0.25">
      <c r="A32" s="70" t="s">
        <v>41</v>
      </c>
      <c r="B32" s="76">
        <v>11</v>
      </c>
      <c r="C32" s="76">
        <v>3</v>
      </c>
      <c r="D32" s="76">
        <v>9</v>
      </c>
      <c r="E32" s="76">
        <v>7</v>
      </c>
      <c r="F32" s="76">
        <v>71</v>
      </c>
      <c r="G32" s="76">
        <v>104</v>
      </c>
      <c r="H32" s="76">
        <v>84</v>
      </c>
      <c r="I32" s="76">
        <v>99</v>
      </c>
      <c r="J32" s="76">
        <v>244</v>
      </c>
      <c r="K32" s="76">
        <v>98</v>
      </c>
      <c r="M32" s="70" t="s">
        <v>41</v>
      </c>
      <c r="N32" s="76">
        <v>7</v>
      </c>
      <c r="O32" s="76">
        <v>3</v>
      </c>
      <c r="P32" s="76">
        <v>2</v>
      </c>
      <c r="Q32" s="76">
        <v>2</v>
      </c>
      <c r="R32" s="76">
        <v>5</v>
      </c>
      <c r="S32" s="76">
        <v>6</v>
      </c>
      <c r="T32" s="76">
        <v>5</v>
      </c>
      <c r="U32" s="76">
        <v>4</v>
      </c>
      <c r="V32" s="76">
        <v>3</v>
      </c>
      <c r="W32" s="76">
        <v>5</v>
      </c>
      <c r="Y32" s="70" t="s">
        <v>41</v>
      </c>
      <c r="Z32" s="76">
        <v>2</v>
      </c>
      <c r="AA32" s="76">
        <v>3</v>
      </c>
      <c r="AB32" s="76">
        <v>0</v>
      </c>
      <c r="AC32" s="76">
        <v>1</v>
      </c>
      <c r="AD32" s="76">
        <v>2</v>
      </c>
      <c r="AE32" s="76">
        <v>1</v>
      </c>
      <c r="AF32" s="76">
        <v>7</v>
      </c>
      <c r="AG32" s="76">
        <v>2</v>
      </c>
      <c r="AH32" s="76">
        <v>4</v>
      </c>
      <c r="AI32" s="76">
        <v>3</v>
      </c>
      <c r="AK32" s="70" t="s">
        <v>41</v>
      </c>
      <c r="AL32" s="101">
        <v>2.3368938389493493E-3</v>
      </c>
      <c r="AM32" s="101">
        <v>6.280896778067444E-4</v>
      </c>
      <c r="AN32" s="101">
        <v>1.8521376755672172E-3</v>
      </c>
      <c r="AO32" s="101">
        <v>1.4200557311014926E-3</v>
      </c>
      <c r="AP32" s="101">
        <v>1.417031036572174E-2</v>
      </c>
      <c r="AQ32" s="101">
        <v>2.0412986113673637E-2</v>
      </c>
      <c r="AR32" s="101">
        <v>1.6283083736921194E-2</v>
      </c>
      <c r="AS32" s="101">
        <v>1.8984410730602582E-2</v>
      </c>
      <c r="AT32" s="101">
        <v>4.5870490310422903E-2</v>
      </c>
      <c r="AU32" s="101">
        <v>1.7756798181124054E-2</v>
      </c>
    </row>
    <row r="33" spans="1:47" s="83" customFormat="1" x14ac:dyDescent="0.25">
      <c r="A33" s="70" t="s">
        <v>42</v>
      </c>
      <c r="B33" s="76">
        <v>17</v>
      </c>
      <c r="C33" s="76">
        <v>22</v>
      </c>
      <c r="D33" s="76">
        <v>15</v>
      </c>
      <c r="E33" s="76">
        <v>11</v>
      </c>
      <c r="F33" s="76">
        <v>8</v>
      </c>
      <c r="G33" s="76">
        <v>26</v>
      </c>
      <c r="H33" s="76">
        <v>21</v>
      </c>
      <c r="I33" s="76">
        <v>17</v>
      </c>
      <c r="J33" s="76">
        <v>10</v>
      </c>
      <c r="K33" s="76">
        <v>4</v>
      </c>
      <c r="M33" s="70" t="s">
        <v>42</v>
      </c>
      <c r="N33" s="76">
        <v>6</v>
      </c>
      <c r="O33" s="76">
        <v>7</v>
      </c>
      <c r="P33" s="76">
        <v>5</v>
      </c>
      <c r="Q33" s="76">
        <v>3</v>
      </c>
      <c r="R33" s="76">
        <v>2</v>
      </c>
      <c r="S33" s="76">
        <v>0</v>
      </c>
      <c r="T33" s="76">
        <v>0</v>
      </c>
      <c r="U33" s="76">
        <v>2</v>
      </c>
      <c r="V33" s="76">
        <v>0</v>
      </c>
      <c r="W33" s="76">
        <v>0</v>
      </c>
      <c r="Y33" s="70" t="s">
        <v>42</v>
      </c>
      <c r="Z33" s="76">
        <v>10</v>
      </c>
      <c r="AA33" s="76">
        <v>10</v>
      </c>
      <c r="AB33" s="76">
        <v>7</v>
      </c>
      <c r="AC33" s="76">
        <v>9</v>
      </c>
      <c r="AD33" s="76">
        <v>10</v>
      </c>
      <c r="AE33" s="76">
        <v>0</v>
      </c>
      <c r="AF33" s="76">
        <v>0</v>
      </c>
      <c r="AG33" s="76">
        <v>1</v>
      </c>
      <c r="AH33" s="76">
        <v>0</v>
      </c>
      <c r="AI33" s="76">
        <v>0</v>
      </c>
      <c r="AK33" s="70" t="s">
        <v>42</v>
      </c>
      <c r="AL33" s="101">
        <v>3.6115632056489947E-3</v>
      </c>
      <c r="AM33" s="101">
        <v>4.605990970582792E-3</v>
      </c>
      <c r="AN33" s="101">
        <v>3.0868961259453618E-3</v>
      </c>
      <c r="AO33" s="101">
        <v>2.2315161488737742E-3</v>
      </c>
      <c r="AP33" s="101">
        <v>1.5966546890954071E-3</v>
      </c>
      <c r="AQ33" s="101">
        <v>5.1032465284184094E-3</v>
      </c>
      <c r="AR33" s="101">
        <v>4.0707709342302986E-3</v>
      </c>
      <c r="AS33" s="101">
        <v>3.2599493173762011E-3</v>
      </c>
      <c r="AT33" s="101">
        <v>1.8799381274763485E-3</v>
      </c>
      <c r="AU33" s="101">
        <v>7.2476727269894087E-4</v>
      </c>
    </row>
    <row r="34" spans="1:47" s="83" customFormat="1" x14ac:dyDescent="0.25">
      <c r="A34" s="102" t="s">
        <v>43</v>
      </c>
      <c r="B34" s="103">
        <v>1780</v>
      </c>
      <c r="C34" s="103">
        <v>2118</v>
      </c>
      <c r="D34" s="103">
        <v>2470</v>
      </c>
      <c r="E34" s="103">
        <v>2685</v>
      </c>
      <c r="F34" s="103">
        <v>2992</v>
      </c>
      <c r="G34" s="103">
        <v>3267</v>
      </c>
      <c r="H34" s="103">
        <v>3209</v>
      </c>
      <c r="I34" s="103">
        <v>2436</v>
      </c>
      <c r="J34" s="103">
        <v>2010</v>
      </c>
      <c r="K34" s="103">
        <v>860</v>
      </c>
      <c r="M34" s="102" t="s">
        <v>43</v>
      </c>
      <c r="N34" s="103">
        <f>SUM(N30:N33)</f>
        <v>1410</v>
      </c>
      <c r="O34" s="103">
        <f t="shared" ref="O34" si="59">SUM(O30:O33)</f>
        <v>1633</v>
      </c>
      <c r="P34" s="103">
        <f t="shared" ref="P34" si="60">SUM(P30:P33)</f>
        <v>1987</v>
      </c>
      <c r="Q34" s="103">
        <f t="shared" ref="Q34" si="61">SUM(Q30:Q33)</f>
        <v>2066</v>
      </c>
      <c r="R34" s="103">
        <f t="shared" ref="R34" si="62">SUM(R30:R33)</f>
        <v>2276</v>
      </c>
      <c r="S34" s="103">
        <f t="shared" ref="S34" si="63">SUM(S30:S33)</f>
        <v>2157</v>
      </c>
      <c r="T34" s="103">
        <f t="shared" ref="T34" si="64">SUM(T30:T33)</f>
        <v>2162</v>
      </c>
      <c r="U34" s="103">
        <f t="shared" ref="U34" si="65">SUM(U30:U33)</f>
        <v>1579</v>
      </c>
      <c r="V34" s="103">
        <f t="shared" ref="V34" si="66">SUM(V30:V33)</f>
        <v>1150</v>
      </c>
      <c r="W34" s="103">
        <f t="shared" ref="W34" si="67">SUM(W30:W33)</f>
        <v>433</v>
      </c>
      <c r="Y34" s="102" t="s">
        <v>43</v>
      </c>
      <c r="Z34" s="103">
        <f t="shared" ref="Z34" si="68">SUM(Z30:Z33)</f>
        <v>684</v>
      </c>
      <c r="AA34" s="103">
        <f t="shared" ref="AA34" si="69">SUM(AA30:AA33)</f>
        <v>891</v>
      </c>
      <c r="AB34" s="103">
        <f t="shared" ref="AB34" si="70">SUM(AB30:AB33)</f>
        <v>1033</v>
      </c>
      <c r="AC34" s="103">
        <f t="shared" ref="AC34" si="71">SUM(AC30:AC33)</f>
        <v>1021</v>
      </c>
      <c r="AD34" s="103">
        <f t="shared" ref="AD34" si="72">SUM(AD30:AD33)</f>
        <v>1034</v>
      </c>
      <c r="AE34" s="103">
        <f t="shared" ref="AE34" si="73">SUM(AE30:AE33)</f>
        <v>944</v>
      </c>
      <c r="AF34" s="103">
        <f t="shared" ref="AF34" si="74">SUM(AF30:AF33)</f>
        <v>868</v>
      </c>
      <c r="AG34" s="103">
        <f t="shared" ref="AG34" si="75">SUM(AG30:AG33)</f>
        <v>489</v>
      </c>
      <c r="AH34" s="103">
        <f t="shared" ref="AH34" si="76">SUM(AH30:AH33)</f>
        <v>306</v>
      </c>
      <c r="AI34" s="103">
        <f t="shared" ref="AI34" si="77">SUM(AI30:AI33)</f>
        <v>162</v>
      </c>
      <c r="AK34" s="102" t="s">
        <v>43</v>
      </c>
      <c r="AL34" s="104">
        <v>0.37815191212089472</v>
      </c>
      <c r="AM34" s="104">
        <v>0.44343131253156148</v>
      </c>
      <c r="AN34" s="104">
        <v>0.50830889540566959</v>
      </c>
      <c r="AO34" s="104">
        <v>0.54469280542964393</v>
      </c>
      <c r="AP34" s="104">
        <v>0.59714885372168236</v>
      </c>
      <c r="AQ34" s="104">
        <v>0.64124255416703635</v>
      </c>
      <c r="AR34" s="104">
        <v>0.62205256799738229</v>
      </c>
      <c r="AS34" s="104">
        <v>0.46713156100755443</v>
      </c>
      <c r="AT34" s="104">
        <v>0.37786756362274609</v>
      </c>
      <c r="AU34" s="104">
        <v>0.15582496363027229</v>
      </c>
    </row>
    <row r="35" spans="1:47" s="83" customFormat="1" ht="15.75" x14ac:dyDescent="0.25">
      <c r="B35" s="105"/>
      <c r="C35" s="105"/>
      <c r="D35" s="105"/>
      <c r="E35" s="105"/>
      <c r="F35" s="105"/>
      <c r="G35" s="105"/>
      <c r="H35" s="105"/>
      <c r="I35" s="105"/>
      <c r="J35" s="105"/>
      <c r="K35" s="105"/>
      <c r="N35" s="123"/>
      <c r="O35" s="123"/>
      <c r="P35" s="123"/>
      <c r="Q35" s="123"/>
      <c r="R35" s="123"/>
      <c r="S35" s="123"/>
      <c r="T35" s="123"/>
      <c r="U35" s="123"/>
      <c r="V35" s="123"/>
      <c r="W35" s="123"/>
      <c r="Z35" s="123"/>
      <c r="AA35" s="123"/>
      <c r="AB35" s="123"/>
      <c r="AC35" s="123"/>
      <c r="AD35" s="123"/>
      <c r="AE35" s="123"/>
      <c r="AF35" s="123"/>
      <c r="AG35" s="123"/>
      <c r="AH35" s="123"/>
      <c r="AI35" s="123"/>
      <c r="AL35" s="106"/>
      <c r="AM35" s="106"/>
      <c r="AN35" s="106"/>
      <c r="AO35" s="106"/>
      <c r="AP35" s="106"/>
      <c r="AQ35" s="106"/>
      <c r="AR35" s="106"/>
      <c r="AS35" s="107"/>
      <c r="AT35" s="107"/>
      <c r="AU35" s="107"/>
    </row>
    <row r="36" spans="1:47" s="83" customFormat="1" x14ac:dyDescent="0.25">
      <c r="A36" s="70" t="s">
        <v>137</v>
      </c>
      <c r="B36" s="76">
        <v>136</v>
      </c>
      <c r="C36" s="76">
        <v>173</v>
      </c>
      <c r="D36" s="76">
        <v>93</v>
      </c>
      <c r="E36" s="76">
        <v>80</v>
      </c>
      <c r="F36" s="76">
        <v>79</v>
      </c>
      <c r="G36" s="76">
        <v>72</v>
      </c>
      <c r="H36" s="76">
        <v>50</v>
      </c>
      <c r="I36" s="76">
        <v>32</v>
      </c>
      <c r="J36" s="76">
        <v>25</v>
      </c>
      <c r="K36" s="76">
        <v>18</v>
      </c>
      <c r="M36" s="70" t="s">
        <v>137</v>
      </c>
      <c r="N36" s="76">
        <v>103</v>
      </c>
      <c r="O36" s="76">
        <v>145</v>
      </c>
      <c r="P36" s="76">
        <v>71</v>
      </c>
      <c r="Q36" s="76">
        <v>47</v>
      </c>
      <c r="R36" s="76">
        <v>61</v>
      </c>
      <c r="S36" s="76">
        <v>38</v>
      </c>
      <c r="T36" s="76">
        <v>34</v>
      </c>
      <c r="U36" s="76">
        <v>17</v>
      </c>
      <c r="V36" s="76">
        <v>13</v>
      </c>
      <c r="W36" s="76">
        <v>8</v>
      </c>
      <c r="Y36" s="70" t="s">
        <v>137</v>
      </c>
      <c r="Z36" s="76">
        <v>26</v>
      </c>
      <c r="AA36" s="76">
        <v>24</v>
      </c>
      <c r="AB36" s="76">
        <v>15</v>
      </c>
      <c r="AC36" s="76">
        <v>11</v>
      </c>
      <c r="AD36" s="76">
        <v>16</v>
      </c>
      <c r="AE36" s="76">
        <v>17</v>
      </c>
      <c r="AF36" s="76">
        <v>9</v>
      </c>
      <c r="AG36" s="76">
        <v>4</v>
      </c>
      <c r="AH36" s="76">
        <v>2</v>
      </c>
      <c r="AI36" s="76">
        <v>1</v>
      </c>
      <c r="AK36" s="70" t="s">
        <v>137</v>
      </c>
      <c r="AL36" s="101">
        <v>2.8892505645191958E-2</v>
      </c>
      <c r="AM36" s="101">
        <v>3.6219838086855589E-2</v>
      </c>
      <c r="AN36" s="101">
        <v>1.9138755980861243E-2</v>
      </c>
      <c r="AO36" s="101">
        <v>1.622920835544563E-2</v>
      </c>
      <c r="AP36" s="101">
        <v>1.5766965054817148E-2</v>
      </c>
      <c r="AQ36" s="101">
        <v>1.4132067309466366E-2</v>
      </c>
      <c r="AR36" s="101">
        <v>9.6923117481673773E-3</v>
      </c>
      <c r="AS36" s="101">
        <v>6.13637518564932E-3</v>
      </c>
      <c r="AT36" s="101">
        <v>4.6998453186908708E-3</v>
      </c>
      <c r="AU36" s="101">
        <v>3.261452727145234E-3</v>
      </c>
    </row>
    <row r="37" spans="1:47" s="83" customFormat="1" x14ac:dyDescent="0.25">
      <c r="A37" s="70" t="s">
        <v>138</v>
      </c>
      <c r="B37" s="76">
        <v>23</v>
      </c>
      <c r="C37" s="76">
        <v>29</v>
      </c>
      <c r="D37" s="76">
        <v>25</v>
      </c>
      <c r="E37" s="76">
        <v>28</v>
      </c>
      <c r="F37" s="76">
        <v>42</v>
      </c>
      <c r="G37" s="76">
        <v>30</v>
      </c>
      <c r="H37" s="76">
        <v>26</v>
      </c>
      <c r="I37" s="76">
        <v>10</v>
      </c>
      <c r="J37" s="76">
        <v>10</v>
      </c>
      <c r="K37" s="76">
        <v>13</v>
      </c>
      <c r="M37" s="70" t="s">
        <v>138</v>
      </c>
      <c r="N37" s="76">
        <v>22</v>
      </c>
      <c r="O37" s="76">
        <v>24</v>
      </c>
      <c r="P37" s="76">
        <v>24</v>
      </c>
      <c r="Q37" s="76">
        <v>26</v>
      </c>
      <c r="R37" s="76">
        <v>36</v>
      </c>
      <c r="S37" s="76">
        <v>11</v>
      </c>
      <c r="T37" s="76">
        <v>13</v>
      </c>
      <c r="U37" s="76">
        <v>2</v>
      </c>
      <c r="V37" s="76">
        <v>6</v>
      </c>
      <c r="W37" s="76">
        <v>7</v>
      </c>
      <c r="Y37" s="70" t="s">
        <v>138</v>
      </c>
      <c r="Z37" s="76">
        <v>16</v>
      </c>
      <c r="AA37" s="76">
        <v>20</v>
      </c>
      <c r="AB37" s="76">
        <v>27</v>
      </c>
      <c r="AC37" s="76">
        <v>32</v>
      </c>
      <c r="AD37" s="76">
        <v>33</v>
      </c>
      <c r="AE37" s="76">
        <v>6</v>
      </c>
      <c r="AF37" s="76">
        <v>10</v>
      </c>
      <c r="AG37" s="76">
        <v>2</v>
      </c>
      <c r="AH37" s="76">
        <v>6</v>
      </c>
      <c r="AI37" s="76">
        <v>6</v>
      </c>
      <c r="AK37" s="70" t="s">
        <v>138</v>
      </c>
      <c r="AL37" s="101">
        <v>4.8862325723486397E-3</v>
      </c>
      <c r="AM37" s="101">
        <v>6.0715335521318615E-3</v>
      </c>
      <c r="AN37" s="101">
        <v>5.1448268765756028E-3</v>
      </c>
      <c r="AO37" s="101">
        <v>5.6802229244059706E-3</v>
      </c>
      <c r="AP37" s="101">
        <v>8.3824371177508884E-3</v>
      </c>
      <c r="AQ37" s="101">
        <v>5.8883613789443186E-3</v>
      </c>
      <c r="AR37" s="101">
        <v>5.0400021090470362E-3</v>
      </c>
      <c r="AS37" s="101">
        <v>1.9176172455154122E-3</v>
      </c>
      <c r="AT37" s="101">
        <v>1.8799381274763485E-3</v>
      </c>
      <c r="AU37" s="101">
        <v>2.3554936362715577E-3</v>
      </c>
    </row>
    <row r="38" spans="1:47" s="83" customFormat="1" x14ac:dyDescent="0.25">
      <c r="A38" s="70" t="s">
        <v>139</v>
      </c>
      <c r="B38" s="76">
        <v>3</v>
      </c>
      <c r="C38" s="76">
        <v>7</v>
      </c>
      <c r="D38" s="76">
        <v>5</v>
      </c>
      <c r="E38" s="76">
        <v>1</v>
      </c>
      <c r="F38" s="76">
        <v>32</v>
      </c>
      <c r="G38" s="76">
        <v>40</v>
      </c>
      <c r="H38" s="76">
        <v>32</v>
      </c>
      <c r="I38" s="76">
        <v>36</v>
      </c>
      <c r="J38" s="76">
        <v>77</v>
      </c>
      <c r="K38" s="76">
        <v>30</v>
      </c>
      <c r="M38" s="70" t="s">
        <v>139</v>
      </c>
      <c r="N38" s="76">
        <v>2</v>
      </c>
      <c r="O38" s="76">
        <v>3</v>
      </c>
      <c r="P38" s="76">
        <v>4</v>
      </c>
      <c r="Q38" s="76">
        <v>0</v>
      </c>
      <c r="R38" s="76">
        <v>5</v>
      </c>
      <c r="S38" s="76">
        <v>5</v>
      </c>
      <c r="T38" s="76">
        <v>1</v>
      </c>
      <c r="U38" s="76">
        <v>2</v>
      </c>
      <c r="V38" s="76">
        <v>5</v>
      </c>
      <c r="W38" s="76">
        <v>5</v>
      </c>
      <c r="Y38" s="70" t="s">
        <v>139</v>
      </c>
      <c r="Z38" s="76">
        <v>0</v>
      </c>
      <c r="AA38" s="76">
        <v>0</v>
      </c>
      <c r="AB38" s="76">
        <v>1</v>
      </c>
      <c r="AC38" s="76">
        <v>0</v>
      </c>
      <c r="AD38" s="76">
        <v>0</v>
      </c>
      <c r="AE38" s="76">
        <v>0</v>
      </c>
      <c r="AF38" s="76">
        <v>0</v>
      </c>
      <c r="AG38" s="76">
        <v>0</v>
      </c>
      <c r="AH38" s="76">
        <v>0</v>
      </c>
      <c r="AI38" s="76">
        <v>1</v>
      </c>
      <c r="AK38" s="70" t="s">
        <v>139</v>
      </c>
      <c r="AL38" s="101">
        <v>6.3733468334982262E-4</v>
      </c>
      <c r="AM38" s="101">
        <v>1.4655425815490702E-3</v>
      </c>
      <c r="AN38" s="101">
        <v>1.0289653753151207E-3</v>
      </c>
      <c r="AO38" s="101">
        <v>2.0286510444307037E-4</v>
      </c>
      <c r="AP38" s="101">
        <v>6.3866187563816285E-3</v>
      </c>
      <c r="AQ38" s="101">
        <v>7.851148505259092E-3</v>
      </c>
      <c r="AR38" s="101">
        <v>6.2030795188271213E-3</v>
      </c>
      <c r="AS38" s="101">
        <v>6.9034220838554844E-3</v>
      </c>
      <c r="AT38" s="101">
        <v>1.4475523581567883E-2</v>
      </c>
      <c r="AU38" s="101">
        <v>5.4357545452420565E-3</v>
      </c>
    </row>
    <row r="39" spans="1:47" s="83" customFormat="1" x14ac:dyDescent="0.25">
      <c r="A39" s="70" t="s">
        <v>140</v>
      </c>
      <c r="B39" s="76">
        <v>4</v>
      </c>
      <c r="C39" s="76">
        <v>2</v>
      </c>
      <c r="D39" s="76">
        <v>3</v>
      </c>
      <c r="E39" s="76">
        <v>0</v>
      </c>
      <c r="F39" s="76">
        <v>1</v>
      </c>
      <c r="G39" s="76">
        <v>1</v>
      </c>
      <c r="H39" s="76">
        <v>0</v>
      </c>
      <c r="I39" s="76">
        <v>1</v>
      </c>
      <c r="J39" s="76">
        <v>2</v>
      </c>
      <c r="K39" s="76">
        <v>0</v>
      </c>
      <c r="M39" s="70" t="s">
        <v>140</v>
      </c>
      <c r="N39" s="76">
        <v>0</v>
      </c>
      <c r="O39" s="76">
        <v>2</v>
      </c>
      <c r="P39" s="76">
        <v>1</v>
      </c>
      <c r="Q39" s="76">
        <v>0</v>
      </c>
      <c r="R39" s="76">
        <v>0</v>
      </c>
      <c r="S39" s="76">
        <v>0</v>
      </c>
      <c r="T39" s="76">
        <v>0</v>
      </c>
      <c r="U39" s="76">
        <v>0</v>
      </c>
      <c r="V39" s="76">
        <v>1</v>
      </c>
      <c r="W39" s="76">
        <v>0</v>
      </c>
      <c r="Y39" s="70" t="s">
        <v>140</v>
      </c>
      <c r="Z39" s="76">
        <v>0</v>
      </c>
      <c r="AA39" s="76">
        <v>2</v>
      </c>
      <c r="AB39" s="76">
        <v>2</v>
      </c>
      <c r="AC39" s="76">
        <v>2</v>
      </c>
      <c r="AD39" s="76">
        <v>0</v>
      </c>
      <c r="AE39" s="76">
        <v>0</v>
      </c>
      <c r="AF39" s="76">
        <v>0</v>
      </c>
      <c r="AG39" s="76">
        <v>0</v>
      </c>
      <c r="AH39" s="76">
        <v>1</v>
      </c>
      <c r="AI39" s="76">
        <v>0</v>
      </c>
      <c r="AK39" s="70" t="s">
        <v>140</v>
      </c>
      <c r="AL39" s="101">
        <v>8.4977957779976349E-4</v>
      </c>
      <c r="AM39" s="101">
        <v>4.187264518711629E-4</v>
      </c>
      <c r="AN39" s="101">
        <v>6.173792251890724E-4</v>
      </c>
      <c r="AO39" s="101">
        <v>0</v>
      </c>
      <c r="AP39" s="101">
        <v>1.9958183613692589E-4</v>
      </c>
      <c r="AQ39" s="101">
        <v>1.962787126314773E-4</v>
      </c>
      <c r="AR39" s="101">
        <v>0</v>
      </c>
      <c r="AS39" s="101">
        <v>1.9176172455154125E-4</v>
      </c>
      <c r="AT39" s="101">
        <v>3.7598762549526966E-4</v>
      </c>
      <c r="AU39" s="101">
        <v>0</v>
      </c>
    </row>
    <row r="40" spans="1:47" s="83" customFormat="1" x14ac:dyDescent="0.25">
      <c r="A40" s="102" t="s">
        <v>141</v>
      </c>
      <c r="B40" s="103">
        <v>166</v>
      </c>
      <c r="C40" s="103">
        <v>211</v>
      </c>
      <c r="D40" s="103">
        <v>126</v>
      </c>
      <c r="E40" s="103">
        <v>109</v>
      </c>
      <c r="F40" s="103">
        <v>154</v>
      </c>
      <c r="G40" s="103">
        <v>143</v>
      </c>
      <c r="H40" s="103">
        <v>108</v>
      </c>
      <c r="I40" s="103">
        <v>79</v>
      </c>
      <c r="J40" s="103">
        <v>114</v>
      </c>
      <c r="K40" s="103">
        <v>61</v>
      </c>
      <c r="M40" s="102" t="s">
        <v>141</v>
      </c>
      <c r="N40" s="103">
        <f>SUM(N36:N39)</f>
        <v>127</v>
      </c>
      <c r="O40" s="103">
        <f t="shared" ref="O40" si="78">SUM(O36:O39)</f>
        <v>174</v>
      </c>
      <c r="P40" s="103">
        <f t="shared" ref="P40" si="79">SUM(P36:P39)</f>
        <v>100</v>
      </c>
      <c r="Q40" s="103">
        <f t="shared" ref="Q40" si="80">SUM(Q36:Q39)</f>
        <v>73</v>
      </c>
      <c r="R40" s="103">
        <f t="shared" ref="R40" si="81">SUM(R36:R39)</f>
        <v>102</v>
      </c>
      <c r="S40" s="103">
        <f t="shared" ref="S40" si="82">SUM(S36:S39)</f>
        <v>54</v>
      </c>
      <c r="T40" s="103">
        <f t="shared" ref="T40" si="83">SUM(T36:T39)</f>
        <v>48</v>
      </c>
      <c r="U40" s="103">
        <f t="shared" ref="U40" si="84">SUM(U36:U39)</f>
        <v>21</v>
      </c>
      <c r="V40" s="103">
        <f t="shared" ref="V40" si="85">SUM(V36:V39)</f>
        <v>25</v>
      </c>
      <c r="W40" s="103">
        <f t="shared" ref="W40" si="86">SUM(W36:W39)</f>
        <v>20</v>
      </c>
      <c r="Y40" s="102" t="s">
        <v>141</v>
      </c>
      <c r="Z40" s="103">
        <f t="shared" ref="Z40" si="87">SUM(Z36:Z39)</f>
        <v>42</v>
      </c>
      <c r="AA40" s="103">
        <f t="shared" ref="AA40" si="88">SUM(AA36:AA39)</f>
        <v>46</v>
      </c>
      <c r="AB40" s="103">
        <f t="shared" ref="AB40" si="89">SUM(AB36:AB39)</f>
        <v>45</v>
      </c>
      <c r="AC40" s="103">
        <f t="shared" ref="AC40" si="90">SUM(AC36:AC39)</f>
        <v>45</v>
      </c>
      <c r="AD40" s="103">
        <f t="shared" ref="AD40" si="91">SUM(AD36:AD39)</f>
        <v>49</v>
      </c>
      <c r="AE40" s="103">
        <f t="shared" ref="AE40" si="92">SUM(AE36:AE39)</f>
        <v>23</v>
      </c>
      <c r="AF40" s="103">
        <f t="shared" ref="AF40" si="93">SUM(AF36:AF39)</f>
        <v>19</v>
      </c>
      <c r="AG40" s="103">
        <f t="shared" ref="AG40" si="94">SUM(AG36:AG39)</f>
        <v>6</v>
      </c>
      <c r="AH40" s="103">
        <f t="shared" ref="AH40" si="95">SUM(AH36:AH39)</f>
        <v>9</v>
      </c>
      <c r="AI40" s="103">
        <f t="shared" ref="AI40" si="96">SUM(AI36:AI39)</f>
        <v>8</v>
      </c>
      <c r="AK40" s="102" t="s">
        <v>141</v>
      </c>
      <c r="AL40" s="104">
        <v>3.5265852478690185E-2</v>
      </c>
      <c r="AM40" s="104">
        <v>4.4175640672407687E-2</v>
      </c>
      <c r="AN40" s="104">
        <v>2.5929927457941038E-2</v>
      </c>
      <c r="AO40" s="104">
        <v>2.2112296384294673E-2</v>
      </c>
      <c r="AP40" s="104">
        <v>3.0735602765086592E-2</v>
      </c>
      <c r="AQ40" s="104">
        <v>2.8067855906301252E-2</v>
      </c>
      <c r="AR40" s="104">
        <v>2.0935393376041535E-2</v>
      </c>
      <c r="AS40" s="104">
        <v>1.5149176239571759E-2</v>
      </c>
      <c r="AT40" s="104">
        <v>2.1431294653230373E-2</v>
      </c>
      <c r="AU40" s="104">
        <v>1.105270090865885E-2</v>
      </c>
    </row>
    <row r="41" spans="1:47" s="83" customFormat="1" ht="15.75" x14ac:dyDescent="0.25">
      <c r="B41" s="105"/>
      <c r="C41" s="105"/>
      <c r="D41" s="105"/>
      <c r="E41" s="105"/>
      <c r="F41" s="105"/>
      <c r="G41" s="105"/>
      <c r="H41" s="105"/>
      <c r="I41" s="105"/>
      <c r="J41" s="105"/>
      <c r="K41" s="105"/>
      <c r="N41" s="123"/>
      <c r="O41" s="123"/>
      <c r="P41" s="123"/>
      <c r="Q41" s="123"/>
      <c r="R41" s="123"/>
      <c r="S41" s="123"/>
      <c r="T41" s="123"/>
      <c r="U41" s="123"/>
      <c r="V41" s="123"/>
      <c r="W41" s="123"/>
      <c r="Z41" s="123"/>
      <c r="AA41" s="123"/>
      <c r="AB41" s="123"/>
      <c r="AC41" s="123"/>
      <c r="AD41" s="123"/>
      <c r="AE41" s="123"/>
      <c r="AF41" s="123"/>
      <c r="AG41" s="123"/>
      <c r="AH41" s="123"/>
      <c r="AI41" s="123"/>
      <c r="AL41" s="106"/>
      <c r="AM41" s="106"/>
      <c r="AN41" s="106"/>
      <c r="AO41" s="106"/>
      <c r="AP41" s="106"/>
      <c r="AQ41" s="106"/>
      <c r="AR41" s="106"/>
      <c r="AS41" s="107"/>
      <c r="AT41" s="107"/>
      <c r="AU41" s="107"/>
    </row>
    <row r="42" spans="1:47" x14ac:dyDescent="0.25">
      <c r="A42" s="70" t="s">
        <v>74</v>
      </c>
      <c r="B42" s="76">
        <v>1130</v>
      </c>
      <c r="C42" s="76">
        <v>1278</v>
      </c>
      <c r="D42" s="76">
        <v>1565</v>
      </c>
      <c r="E42" s="76">
        <v>1600</v>
      </c>
      <c r="F42" s="76">
        <v>1622</v>
      </c>
      <c r="G42" s="76">
        <v>2830</v>
      </c>
      <c r="H42" s="76">
        <v>2493</v>
      </c>
      <c r="I42" s="76">
        <v>2017</v>
      </c>
      <c r="J42" s="76">
        <v>1692</v>
      </c>
      <c r="K42" s="76">
        <v>701</v>
      </c>
      <c r="M42" s="70" t="s">
        <v>74</v>
      </c>
      <c r="N42" s="76">
        <v>839</v>
      </c>
      <c r="O42" s="76">
        <v>885</v>
      </c>
      <c r="P42" s="76">
        <v>1056</v>
      </c>
      <c r="Q42" s="76">
        <v>1002</v>
      </c>
      <c r="R42" s="76">
        <v>921</v>
      </c>
      <c r="S42" s="76">
        <v>927</v>
      </c>
      <c r="T42" s="122">
        <v>1105</v>
      </c>
      <c r="U42" s="122">
        <v>936</v>
      </c>
      <c r="V42" s="122">
        <v>768</v>
      </c>
      <c r="W42" s="122">
        <v>302</v>
      </c>
      <c r="Y42" s="70" t="s">
        <v>74</v>
      </c>
      <c r="Z42" s="76">
        <v>355</v>
      </c>
      <c r="AA42" s="76">
        <v>407</v>
      </c>
      <c r="AB42" s="76">
        <v>469</v>
      </c>
      <c r="AC42" s="76">
        <v>450</v>
      </c>
      <c r="AD42" s="76">
        <v>359</v>
      </c>
      <c r="AE42" s="76">
        <v>348</v>
      </c>
      <c r="AF42" s="122">
        <v>357</v>
      </c>
      <c r="AG42" s="122">
        <v>249</v>
      </c>
      <c r="AH42" s="122">
        <v>186</v>
      </c>
      <c r="AI42" s="122">
        <v>89</v>
      </c>
      <c r="AK42" s="70" t="s">
        <v>74</v>
      </c>
      <c r="AL42" s="101">
        <v>0.24006273072843318</v>
      </c>
      <c r="AM42" s="101">
        <v>0.26756620274567305</v>
      </c>
      <c r="AN42" s="101">
        <v>0.32206616247363279</v>
      </c>
      <c r="AO42" s="101">
        <v>0.32458416710891258</v>
      </c>
      <c r="AP42" s="101">
        <v>0.32372173821409383</v>
      </c>
      <c r="AQ42" s="101">
        <v>0.55546875674708074</v>
      </c>
      <c r="AR42" s="101">
        <v>0.48325866376362547</v>
      </c>
      <c r="AS42" s="101">
        <v>0.38678339842045867</v>
      </c>
      <c r="AT42" s="101">
        <v>0.31808553116899818</v>
      </c>
      <c r="AU42" s="101">
        <v>0.1270154645404894</v>
      </c>
    </row>
    <row r="43" spans="1:47" x14ac:dyDescent="0.25">
      <c r="A43" s="70" t="s">
        <v>75</v>
      </c>
      <c r="B43" s="76">
        <v>327</v>
      </c>
      <c r="C43" s="76">
        <v>319</v>
      </c>
      <c r="D43" s="76">
        <v>314</v>
      </c>
      <c r="E43" s="76">
        <v>347</v>
      </c>
      <c r="F43" s="76">
        <v>465</v>
      </c>
      <c r="G43" s="76">
        <v>1570</v>
      </c>
      <c r="H43" s="76">
        <v>1491</v>
      </c>
      <c r="I43" s="76">
        <v>1005</v>
      </c>
      <c r="J43" s="76">
        <v>784</v>
      </c>
      <c r="K43" s="76">
        <v>789</v>
      </c>
      <c r="M43" s="70" t="s">
        <v>75</v>
      </c>
      <c r="N43" s="76">
        <v>180</v>
      </c>
      <c r="O43" s="76">
        <v>182</v>
      </c>
      <c r="P43" s="76">
        <v>161</v>
      </c>
      <c r="Q43" s="76">
        <v>222</v>
      </c>
      <c r="R43" s="76">
        <v>198</v>
      </c>
      <c r="S43" s="76">
        <v>202</v>
      </c>
      <c r="T43" s="125">
        <v>255</v>
      </c>
      <c r="U43" s="125">
        <v>256</v>
      </c>
      <c r="V43" s="125">
        <v>231</v>
      </c>
      <c r="W43" s="125">
        <v>221</v>
      </c>
      <c r="Y43" s="70" t="s">
        <v>75</v>
      </c>
      <c r="Z43" s="76">
        <v>166</v>
      </c>
      <c r="AA43" s="76">
        <v>155</v>
      </c>
      <c r="AB43" s="76">
        <v>159</v>
      </c>
      <c r="AC43" s="76">
        <v>269</v>
      </c>
      <c r="AD43" s="76">
        <v>168</v>
      </c>
      <c r="AE43" s="76">
        <v>131</v>
      </c>
      <c r="AF43" s="125">
        <v>199</v>
      </c>
      <c r="AG43" s="125">
        <v>171</v>
      </c>
      <c r="AH43" s="125">
        <v>173</v>
      </c>
      <c r="AI43" s="125">
        <v>124</v>
      </c>
      <c r="AK43" s="70" t="s">
        <v>75</v>
      </c>
      <c r="AL43" s="101">
        <v>6.9469480485130672E-2</v>
      </c>
      <c r="AM43" s="101">
        <v>6.6786869073450481E-2</v>
      </c>
      <c r="AN43" s="101">
        <v>6.4619025569789573E-2</v>
      </c>
      <c r="AO43" s="101">
        <v>7.0394191241745424E-2</v>
      </c>
      <c r="AP43" s="101">
        <v>9.280555380367056E-2</v>
      </c>
      <c r="AQ43" s="101">
        <v>0.30815757883141937</v>
      </c>
      <c r="AR43" s="101">
        <v>0.2890247363303512</v>
      </c>
      <c r="AS43" s="101">
        <v>0.19272053317429894</v>
      </c>
      <c r="AT43" s="101">
        <v>0.14738714919414572</v>
      </c>
      <c r="AU43" s="101">
        <v>0.14296034453986609</v>
      </c>
    </row>
    <row r="44" spans="1:47" x14ac:dyDescent="0.25">
      <c r="A44" s="70" t="s">
        <v>78</v>
      </c>
      <c r="B44" s="76">
        <v>71</v>
      </c>
      <c r="C44" s="76">
        <v>110</v>
      </c>
      <c r="D44" s="76">
        <v>92</v>
      </c>
      <c r="E44" s="76">
        <v>138</v>
      </c>
      <c r="F44" s="76">
        <v>211</v>
      </c>
      <c r="G44" s="76">
        <v>813</v>
      </c>
      <c r="H44" s="76">
        <v>874</v>
      </c>
      <c r="I44" s="76">
        <v>750</v>
      </c>
      <c r="J44" s="76">
        <v>3394</v>
      </c>
      <c r="K44" s="76">
        <v>1334</v>
      </c>
      <c r="M44" s="70" t="s">
        <v>78</v>
      </c>
      <c r="N44" s="76">
        <v>41</v>
      </c>
      <c r="O44" s="76">
        <v>68</v>
      </c>
      <c r="P44" s="76">
        <v>50</v>
      </c>
      <c r="Q44" s="76">
        <v>66</v>
      </c>
      <c r="R44" s="76">
        <v>41</v>
      </c>
      <c r="S44" s="76">
        <v>134</v>
      </c>
      <c r="T44" s="125">
        <v>48</v>
      </c>
      <c r="U44" s="125">
        <v>14</v>
      </c>
      <c r="V44" s="125">
        <v>38</v>
      </c>
      <c r="W44" s="125">
        <v>46</v>
      </c>
      <c r="Y44" s="70" t="s">
        <v>78</v>
      </c>
      <c r="Z44" s="76">
        <v>7</v>
      </c>
      <c r="AA44" s="76">
        <v>9</v>
      </c>
      <c r="AB44" s="76">
        <v>10</v>
      </c>
      <c r="AC44" s="76">
        <v>4</v>
      </c>
      <c r="AD44" s="76">
        <v>13</v>
      </c>
      <c r="AE44" s="76">
        <v>3</v>
      </c>
      <c r="AF44" s="125">
        <v>2</v>
      </c>
      <c r="AG44" s="125">
        <v>7</v>
      </c>
      <c r="AH44" s="125">
        <v>5</v>
      </c>
      <c r="AI44" s="125">
        <v>4</v>
      </c>
      <c r="AK44" s="70" t="s">
        <v>78</v>
      </c>
      <c r="AL44" s="101">
        <v>1.5083587505945802E-2</v>
      </c>
      <c r="AM44" s="101">
        <v>2.302995485291396E-2</v>
      </c>
      <c r="AN44" s="101">
        <v>1.8932962905798219E-2</v>
      </c>
      <c r="AO44" s="101">
        <v>2.7995384413143712E-2</v>
      </c>
      <c r="AP44" s="101">
        <v>4.2111767424891366E-2</v>
      </c>
      <c r="AQ44" s="101">
        <v>0.15957459336939103</v>
      </c>
      <c r="AR44" s="101">
        <v>0.16942160935796574</v>
      </c>
      <c r="AS44" s="101">
        <v>0.14382129341365593</v>
      </c>
      <c r="AT44" s="101">
        <v>0.6380510004654727</v>
      </c>
      <c r="AU44" s="101">
        <v>0.24170988544509681</v>
      </c>
    </row>
    <row r="45" spans="1:47" x14ac:dyDescent="0.25">
      <c r="A45" s="70" t="s">
        <v>76</v>
      </c>
      <c r="B45" s="76">
        <v>4</v>
      </c>
      <c r="C45" s="76">
        <v>7</v>
      </c>
      <c r="D45" s="76">
        <v>14</v>
      </c>
      <c r="E45" s="76">
        <v>9</v>
      </c>
      <c r="F45" s="76">
        <v>11</v>
      </c>
      <c r="G45" s="76">
        <v>32</v>
      </c>
      <c r="H45" s="76">
        <v>22</v>
      </c>
      <c r="I45" s="76">
        <v>20</v>
      </c>
      <c r="J45" s="76">
        <v>18</v>
      </c>
      <c r="K45" s="76">
        <v>19</v>
      </c>
      <c r="M45" s="70" t="s">
        <v>76</v>
      </c>
      <c r="N45" s="76">
        <v>4</v>
      </c>
      <c r="O45" s="76">
        <v>4</v>
      </c>
      <c r="P45" s="76">
        <v>5</v>
      </c>
      <c r="Q45" s="76">
        <v>5</v>
      </c>
      <c r="R45" s="76">
        <v>2</v>
      </c>
      <c r="S45" s="76">
        <v>4</v>
      </c>
      <c r="T45" s="125">
        <v>2</v>
      </c>
      <c r="U45" s="125">
        <v>4</v>
      </c>
      <c r="V45" s="125">
        <v>4</v>
      </c>
      <c r="W45" s="125">
        <v>1</v>
      </c>
      <c r="Y45" s="70" t="s">
        <v>76</v>
      </c>
      <c r="Z45" s="76">
        <v>4</v>
      </c>
      <c r="AA45" s="76">
        <v>3</v>
      </c>
      <c r="AB45" s="76">
        <v>5</v>
      </c>
      <c r="AC45" s="76">
        <v>3</v>
      </c>
      <c r="AD45" s="76">
        <v>0</v>
      </c>
      <c r="AE45" s="76">
        <v>6</v>
      </c>
      <c r="AF45" s="125">
        <v>2</v>
      </c>
      <c r="AG45" s="125">
        <v>4</v>
      </c>
      <c r="AH45" s="125">
        <v>9</v>
      </c>
      <c r="AI45" s="125">
        <v>3</v>
      </c>
      <c r="AK45" s="70" t="s">
        <v>76</v>
      </c>
      <c r="AL45" s="101">
        <v>8.4977957779976349E-4</v>
      </c>
      <c r="AM45" s="101">
        <v>1.4655425815490702E-3</v>
      </c>
      <c r="AN45" s="101">
        <v>2.8811030508823377E-3</v>
      </c>
      <c r="AO45" s="101">
        <v>1.8257859399876332E-3</v>
      </c>
      <c r="AP45" s="101">
        <v>2.1954001975061851E-3</v>
      </c>
      <c r="AQ45" s="101">
        <v>6.2809188042072736E-3</v>
      </c>
      <c r="AR45" s="101">
        <v>4.2646171691936461E-3</v>
      </c>
      <c r="AS45" s="101">
        <v>3.8352344910308244E-3</v>
      </c>
      <c r="AT45" s="101">
        <v>3.3838886294574274E-3</v>
      </c>
      <c r="AU45" s="101">
        <v>3.4426445453199692E-3</v>
      </c>
    </row>
    <row r="46" spans="1:47" x14ac:dyDescent="0.25">
      <c r="A46" s="70" t="s">
        <v>111</v>
      </c>
      <c r="B46" s="85">
        <v>4</v>
      </c>
      <c r="C46" s="76">
        <v>9</v>
      </c>
      <c r="D46" s="76">
        <v>7</v>
      </c>
      <c r="E46" s="76">
        <v>17</v>
      </c>
      <c r="F46" s="76">
        <v>12</v>
      </c>
      <c r="G46" s="76">
        <v>26</v>
      </c>
      <c r="H46" s="76">
        <v>28</v>
      </c>
      <c r="I46" s="76">
        <v>15</v>
      </c>
      <c r="J46" s="76">
        <v>25</v>
      </c>
      <c r="K46" s="76">
        <v>7</v>
      </c>
      <c r="M46" s="70" t="s">
        <v>111</v>
      </c>
      <c r="N46" s="85">
        <v>0</v>
      </c>
      <c r="O46" s="76">
        <v>2</v>
      </c>
      <c r="P46" s="76">
        <v>0</v>
      </c>
      <c r="Q46" s="76">
        <v>1</v>
      </c>
      <c r="R46" s="76">
        <v>0</v>
      </c>
      <c r="S46" s="76">
        <v>4</v>
      </c>
      <c r="T46" s="122">
        <v>6</v>
      </c>
      <c r="U46" s="122">
        <v>2</v>
      </c>
      <c r="V46" s="122">
        <v>4</v>
      </c>
      <c r="W46" s="122">
        <v>0</v>
      </c>
      <c r="Y46" s="70" t="s">
        <v>111</v>
      </c>
      <c r="Z46" s="85">
        <v>0</v>
      </c>
      <c r="AA46" s="76">
        <v>1</v>
      </c>
      <c r="AB46" s="76">
        <v>0</v>
      </c>
      <c r="AC46" s="76">
        <v>0</v>
      </c>
      <c r="AD46" s="76">
        <v>0</v>
      </c>
      <c r="AE46" s="76">
        <v>2</v>
      </c>
      <c r="AF46" s="122">
        <v>0</v>
      </c>
      <c r="AG46" s="122">
        <v>0</v>
      </c>
      <c r="AH46" s="122">
        <v>2</v>
      </c>
      <c r="AI46" s="122">
        <v>0</v>
      </c>
      <c r="AK46" s="70" t="s">
        <v>111</v>
      </c>
      <c r="AL46" s="101">
        <v>8.4977957779976349E-4</v>
      </c>
      <c r="AM46" s="101">
        <v>1.884269033420233E-3</v>
      </c>
      <c r="AN46" s="101">
        <v>1.4405515254411689E-3</v>
      </c>
      <c r="AO46" s="101">
        <v>3.4487067755321959E-3</v>
      </c>
      <c r="AP46" s="101">
        <v>2.3949820336431108E-3</v>
      </c>
      <c r="AQ46" s="101">
        <v>5.1032465284184094E-3</v>
      </c>
      <c r="AR46" s="101">
        <v>5.4276945789737312E-3</v>
      </c>
      <c r="AS46" s="101">
        <v>2.8764258682731185E-3</v>
      </c>
      <c r="AT46" s="101">
        <v>4.6998453186908708E-3</v>
      </c>
      <c r="AU46" s="101">
        <v>1.2683427272231467E-3</v>
      </c>
    </row>
    <row r="47" spans="1:47" s="89" customFormat="1" x14ac:dyDescent="0.25">
      <c r="A47" s="102" t="s">
        <v>112</v>
      </c>
      <c r="B47" s="103">
        <v>1536</v>
      </c>
      <c r="C47" s="103">
        <v>1723</v>
      </c>
      <c r="D47" s="103">
        <v>1992</v>
      </c>
      <c r="E47" s="103">
        <v>2111</v>
      </c>
      <c r="F47" s="103">
        <v>2321</v>
      </c>
      <c r="G47" s="103">
        <v>5271</v>
      </c>
      <c r="H47" s="103">
        <v>4908</v>
      </c>
      <c r="I47" s="103">
        <v>3807</v>
      </c>
      <c r="J47" s="103">
        <v>5913</v>
      </c>
      <c r="K47" s="103">
        <v>2850</v>
      </c>
      <c r="L47" s="83"/>
      <c r="M47" s="102" t="s">
        <v>112</v>
      </c>
      <c r="N47" s="103">
        <f>SUM(N42:N46)</f>
        <v>1064</v>
      </c>
      <c r="O47" s="103">
        <f t="shared" ref="O47:W47" si="97">SUM(O42:O46)</f>
        <v>1141</v>
      </c>
      <c r="P47" s="103">
        <f t="shared" si="97"/>
        <v>1272</v>
      </c>
      <c r="Q47" s="103">
        <f t="shared" si="97"/>
        <v>1296</v>
      </c>
      <c r="R47" s="103">
        <f t="shared" si="97"/>
        <v>1162</v>
      </c>
      <c r="S47" s="103">
        <f t="shared" si="97"/>
        <v>1271</v>
      </c>
      <c r="T47" s="103">
        <f t="shared" si="97"/>
        <v>1416</v>
      </c>
      <c r="U47" s="103">
        <f t="shared" si="97"/>
        <v>1212</v>
      </c>
      <c r="V47" s="103">
        <f t="shared" si="97"/>
        <v>1045</v>
      </c>
      <c r="W47" s="103">
        <f t="shared" si="97"/>
        <v>570</v>
      </c>
      <c r="X47" s="83"/>
      <c r="Y47" s="102" t="s">
        <v>112</v>
      </c>
      <c r="Z47" s="103">
        <f>SUM(Z42:Z46)</f>
        <v>532</v>
      </c>
      <c r="AA47" s="103">
        <f t="shared" ref="AA47:AI47" si="98">SUM(AA42:AA46)</f>
        <v>575</v>
      </c>
      <c r="AB47" s="103">
        <f t="shared" si="98"/>
        <v>643</v>
      </c>
      <c r="AC47" s="103">
        <f t="shared" si="98"/>
        <v>726</v>
      </c>
      <c r="AD47" s="103">
        <f t="shared" si="98"/>
        <v>540</v>
      </c>
      <c r="AE47" s="103">
        <f t="shared" si="98"/>
        <v>490</v>
      </c>
      <c r="AF47" s="103">
        <f t="shared" si="98"/>
        <v>560</v>
      </c>
      <c r="AG47" s="103">
        <f t="shared" si="98"/>
        <v>431</v>
      </c>
      <c r="AH47" s="103">
        <f t="shared" si="98"/>
        <v>375</v>
      </c>
      <c r="AI47" s="103">
        <f t="shared" si="98"/>
        <v>220</v>
      </c>
      <c r="AJ47" s="83"/>
      <c r="AK47" s="102" t="s">
        <v>112</v>
      </c>
      <c r="AL47" s="104">
        <v>0.32631535787510918</v>
      </c>
      <c r="AM47" s="104">
        <v>0.36073283828700681</v>
      </c>
      <c r="AN47" s="104">
        <v>0.40993980552554404</v>
      </c>
      <c r="AO47" s="104">
        <v>0.4282482354793215</v>
      </c>
      <c r="AP47" s="104">
        <v>0.46322944167380509</v>
      </c>
      <c r="AQ47" s="104">
        <v>1.0345850942805168</v>
      </c>
      <c r="AR47" s="104">
        <v>0.95139732120010978</v>
      </c>
      <c r="AS47" s="104">
        <v>0.73003688536771749</v>
      </c>
      <c r="AT47" s="104">
        <v>1.1116074147767649</v>
      </c>
      <c r="AU47" s="104">
        <v>0.51639668179799536</v>
      </c>
    </row>
    <row r="48" spans="1:47" s="83" customFormat="1" ht="15.75" x14ac:dyDescent="0.25">
      <c r="A48" s="108"/>
      <c r="B48" s="109"/>
      <c r="C48" s="109"/>
      <c r="D48" s="109"/>
      <c r="E48" s="109"/>
      <c r="F48" s="109"/>
      <c r="G48" s="109"/>
      <c r="H48" s="109"/>
      <c r="I48" s="109"/>
      <c r="J48" s="109"/>
      <c r="K48" s="109"/>
      <c r="M48" s="108"/>
      <c r="N48" s="123"/>
      <c r="O48" s="123"/>
      <c r="P48" s="123"/>
      <c r="Q48" s="123"/>
      <c r="R48" s="123"/>
      <c r="S48" s="123"/>
      <c r="T48" s="126"/>
      <c r="U48" s="126"/>
      <c r="V48" s="126"/>
      <c r="W48" s="126"/>
      <c r="Y48" s="108"/>
      <c r="Z48" s="123"/>
      <c r="AA48" s="123"/>
      <c r="AB48" s="123"/>
      <c r="AC48" s="123"/>
      <c r="AD48" s="123"/>
      <c r="AE48" s="123"/>
      <c r="AF48" s="126"/>
      <c r="AG48" s="126"/>
      <c r="AH48" s="126"/>
      <c r="AI48" s="126"/>
      <c r="AK48" s="108"/>
      <c r="AL48" s="106"/>
      <c r="AM48" s="106"/>
      <c r="AN48" s="106"/>
      <c r="AO48" s="106"/>
      <c r="AP48" s="106"/>
      <c r="AQ48" s="106"/>
      <c r="AR48" s="106"/>
    </row>
    <row r="49" spans="1:47" s="112" customFormat="1" x14ac:dyDescent="0.25">
      <c r="A49" s="110" t="s">
        <v>14</v>
      </c>
      <c r="B49" s="111">
        <v>24321</v>
      </c>
      <c r="C49" s="111">
        <v>22132</v>
      </c>
      <c r="D49" s="111">
        <v>21759</v>
      </c>
      <c r="E49" s="111">
        <v>19933</v>
      </c>
      <c r="F49" s="111">
        <v>18979</v>
      </c>
      <c r="G49" s="111">
        <v>16195</v>
      </c>
      <c r="H49" s="111">
        <v>15477</v>
      </c>
      <c r="I49" s="111">
        <v>12382</v>
      </c>
      <c r="J49" s="111">
        <v>12800</v>
      </c>
      <c r="K49" s="111">
        <v>6703</v>
      </c>
      <c r="M49" s="110" t="s">
        <v>142</v>
      </c>
      <c r="N49" s="111">
        <v>18654</v>
      </c>
      <c r="O49" s="111">
        <v>16530</v>
      </c>
      <c r="P49" s="111">
        <v>16662</v>
      </c>
      <c r="Q49" s="111">
        <v>14776</v>
      </c>
      <c r="R49" s="111">
        <v>12878</v>
      </c>
      <c r="S49" s="111">
        <v>7292</v>
      </c>
      <c r="T49" s="111">
        <v>7903</v>
      </c>
      <c r="U49" s="111">
        <v>6312</v>
      </c>
      <c r="V49" s="111">
        <v>4810</v>
      </c>
      <c r="W49" s="111">
        <v>2535</v>
      </c>
      <c r="Y49" s="110" t="s">
        <v>144</v>
      </c>
      <c r="Z49" s="111">
        <v>7483</v>
      </c>
      <c r="AA49" s="111">
        <v>6814</v>
      </c>
      <c r="AB49" s="111">
        <v>6944</v>
      </c>
      <c r="AC49" s="111">
        <v>6052</v>
      </c>
      <c r="AD49" s="111">
        <v>5138</v>
      </c>
      <c r="AE49" s="111">
        <v>3447</v>
      </c>
      <c r="AF49" s="111">
        <v>3401</v>
      </c>
      <c r="AG49" s="111">
        <v>2290</v>
      </c>
      <c r="AH49" s="111">
        <v>1638</v>
      </c>
      <c r="AI49" s="111">
        <v>1209</v>
      </c>
      <c r="AK49" s="110" t="s">
        <v>146</v>
      </c>
      <c r="AL49" s="113">
        <v>5.1668722779170118</v>
      </c>
      <c r="AM49" s="113">
        <v>4.6336269164062882</v>
      </c>
      <c r="AN49" s="113">
        <v>4.4778515202963423</v>
      </c>
      <c r="AO49" s="113">
        <v>4.0437101268637212</v>
      </c>
      <c r="AP49" s="113">
        <v>3.7878636680427169</v>
      </c>
      <c r="AQ49" s="113">
        <v>3.1787337510667748</v>
      </c>
      <c r="AR49" s="113">
        <v>3.0001581785277303</v>
      </c>
      <c r="AS49" s="113">
        <v>2.3743936733971838</v>
      </c>
      <c r="AT49" s="113">
        <v>2.4063208031697259</v>
      </c>
      <c r="AU49" s="113">
        <v>1.2145287572252503</v>
      </c>
    </row>
    <row r="50" spans="1:47" ht="15.75" x14ac:dyDescent="0.25">
      <c r="B50" s="97"/>
      <c r="C50" s="97"/>
      <c r="D50" s="97"/>
      <c r="E50" s="97"/>
      <c r="F50" s="97"/>
      <c r="G50" s="97"/>
      <c r="H50" s="97"/>
      <c r="I50" s="97"/>
      <c r="J50" s="97"/>
      <c r="K50" s="97"/>
      <c r="N50" s="92"/>
      <c r="O50" s="92"/>
      <c r="P50" s="92"/>
      <c r="Q50" s="92"/>
      <c r="R50" s="92"/>
      <c r="S50" s="92"/>
      <c r="T50" s="92"/>
      <c r="U50" s="92"/>
      <c r="V50" s="92"/>
      <c r="W50" s="92"/>
      <c r="Z50" s="92"/>
      <c r="AA50" s="92"/>
      <c r="AB50" s="92"/>
      <c r="AC50" s="92"/>
      <c r="AD50" s="92"/>
      <c r="AE50" s="92"/>
      <c r="AF50" s="92"/>
      <c r="AG50" s="92"/>
      <c r="AH50" s="92"/>
      <c r="AI50" s="92"/>
    </row>
    <row r="51" spans="1:47" x14ac:dyDescent="0.25">
      <c r="A51" s="65" t="s">
        <v>113</v>
      </c>
      <c r="M51" s="65" t="s">
        <v>113</v>
      </c>
      <c r="U51" s="127"/>
      <c r="V51" s="127"/>
      <c r="W51" s="127"/>
      <c r="Y51" s="65" t="s">
        <v>113</v>
      </c>
      <c r="AG51" s="127"/>
      <c r="AH51" s="127"/>
      <c r="AI51" s="127"/>
      <c r="AK51" s="65" t="s">
        <v>113</v>
      </c>
      <c r="AL51" s="114"/>
      <c r="AM51" s="114"/>
      <c r="AN51" s="114"/>
      <c r="AO51" s="114"/>
      <c r="AP51" s="114"/>
      <c r="AQ51" s="114"/>
      <c r="AR51" s="114"/>
      <c r="AS51" s="115"/>
      <c r="AT51" s="115"/>
      <c r="AU51" s="115"/>
    </row>
    <row r="52" spans="1:47" x14ac:dyDescent="0.25">
      <c r="A52" s="70" t="s">
        <v>64</v>
      </c>
      <c r="B52" s="85"/>
      <c r="C52" s="85"/>
      <c r="D52" s="85"/>
      <c r="E52" s="85"/>
      <c r="F52" s="85">
        <v>127</v>
      </c>
      <c r="G52" s="85">
        <v>419</v>
      </c>
      <c r="H52" s="85">
        <v>203</v>
      </c>
      <c r="I52" s="85">
        <v>142</v>
      </c>
      <c r="J52" s="70">
        <v>113</v>
      </c>
      <c r="K52" s="70">
        <v>82</v>
      </c>
      <c r="M52" s="70" t="s">
        <v>247</v>
      </c>
      <c r="N52" s="85" t="s">
        <v>48</v>
      </c>
      <c r="O52" s="85" t="s">
        <v>48</v>
      </c>
      <c r="P52" s="85" t="s">
        <v>48</v>
      </c>
      <c r="Q52" s="85" t="s">
        <v>48</v>
      </c>
      <c r="R52" s="85">
        <v>72</v>
      </c>
      <c r="S52" s="85">
        <v>189</v>
      </c>
      <c r="T52" s="85">
        <v>110</v>
      </c>
      <c r="U52" s="85">
        <v>76</v>
      </c>
      <c r="V52" s="70">
        <v>53</v>
      </c>
      <c r="W52" s="70">
        <v>41</v>
      </c>
      <c r="Y52" s="70" t="s">
        <v>247</v>
      </c>
      <c r="Z52" s="85" t="s">
        <v>48</v>
      </c>
      <c r="AA52" s="85" t="s">
        <v>48</v>
      </c>
      <c r="AB52" s="85" t="s">
        <v>48</v>
      </c>
      <c r="AC52" s="85" t="s">
        <v>48</v>
      </c>
      <c r="AD52" s="85">
        <v>58</v>
      </c>
      <c r="AE52" s="85">
        <v>80</v>
      </c>
      <c r="AF52" s="85">
        <v>49</v>
      </c>
      <c r="AG52" s="85">
        <v>25</v>
      </c>
      <c r="AH52" s="70">
        <v>16</v>
      </c>
      <c r="AI52" s="70">
        <v>11</v>
      </c>
      <c r="AK52" s="70" t="s">
        <v>64</v>
      </c>
      <c r="AL52" s="85">
        <v>0</v>
      </c>
      <c r="AM52" s="85">
        <v>0</v>
      </c>
      <c r="AN52" s="85">
        <v>0</v>
      </c>
      <c r="AO52" s="85">
        <v>0</v>
      </c>
      <c r="AP52" s="101">
        <v>2.534689318938959E-2</v>
      </c>
      <c r="AQ52" s="101">
        <v>8.2240780592588991E-2</v>
      </c>
      <c r="AR52" s="101">
        <v>3.9350785697559551E-2</v>
      </c>
      <c r="AS52" s="101">
        <v>2.7230164886318853E-2</v>
      </c>
      <c r="AT52" s="101">
        <v>2.1243300840482735E-2</v>
      </c>
      <c r="AU52" s="101">
        <v>1.4857729090328288E-2</v>
      </c>
    </row>
    <row r="53" spans="1:47" x14ac:dyDescent="0.25">
      <c r="A53" s="70" t="s">
        <v>65</v>
      </c>
      <c r="B53" s="85"/>
      <c r="C53" s="85"/>
      <c r="D53" s="85"/>
      <c r="E53" s="85"/>
      <c r="F53" s="85">
        <v>14</v>
      </c>
      <c r="G53" s="85">
        <v>75</v>
      </c>
      <c r="H53" s="85">
        <v>48</v>
      </c>
      <c r="I53" s="85">
        <v>39</v>
      </c>
      <c r="J53" s="70">
        <v>33</v>
      </c>
      <c r="K53" s="70">
        <v>29</v>
      </c>
      <c r="M53" s="70" t="s">
        <v>248</v>
      </c>
      <c r="N53" s="85" t="s">
        <v>48</v>
      </c>
      <c r="O53" s="85" t="s">
        <v>48</v>
      </c>
      <c r="P53" s="85" t="s">
        <v>48</v>
      </c>
      <c r="Q53" s="85" t="s">
        <v>48</v>
      </c>
      <c r="R53" s="85">
        <v>4</v>
      </c>
      <c r="S53" s="85">
        <v>29</v>
      </c>
      <c r="T53" s="85">
        <v>32</v>
      </c>
      <c r="U53" s="85">
        <v>28</v>
      </c>
      <c r="V53" s="70">
        <v>18</v>
      </c>
      <c r="W53" s="70">
        <v>16</v>
      </c>
      <c r="Y53" s="70" t="s">
        <v>248</v>
      </c>
      <c r="Z53" s="85" t="s">
        <v>48</v>
      </c>
      <c r="AA53" s="85" t="s">
        <v>48</v>
      </c>
      <c r="AB53" s="85" t="s">
        <v>48</v>
      </c>
      <c r="AC53" s="85" t="s">
        <v>48</v>
      </c>
      <c r="AD53" s="85">
        <v>1</v>
      </c>
      <c r="AE53" s="85">
        <v>9</v>
      </c>
      <c r="AF53" s="85">
        <v>11</v>
      </c>
      <c r="AG53" s="85">
        <v>15</v>
      </c>
      <c r="AH53" s="70">
        <v>5</v>
      </c>
      <c r="AI53" s="70">
        <v>9</v>
      </c>
      <c r="AK53" s="70" t="s">
        <v>65</v>
      </c>
      <c r="AL53" s="85">
        <v>0</v>
      </c>
      <c r="AM53" s="85">
        <v>0</v>
      </c>
      <c r="AN53" s="85">
        <v>0</v>
      </c>
      <c r="AO53" s="85">
        <v>0</v>
      </c>
      <c r="AP53" s="101">
        <v>2.794145705916963E-3</v>
      </c>
      <c r="AQ53" s="101">
        <v>1.4720903447360796E-2</v>
      </c>
      <c r="AR53" s="101">
        <v>9.304619278240684E-3</v>
      </c>
      <c r="AS53" s="101">
        <v>7.4787072575101081E-3</v>
      </c>
      <c r="AT53" s="101">
        <v>6.2037958206719495E-3</v>
      </c>
      <c r="AU53" s="101">
        <v>5.2545627270673221E-3</v>
      </c>
    </row>
    <row r="54" spans="1:47" x14ac:dyDescent="0.25">
      <c r="A54" s="70" t="s">
        <v>66</v>
      </c>
      <c r="B54" s="85"/>
      <c r="C54" s="85"/>
      <c r="D54" s="85"/>
      <c r="E54" s="85"/>
      <c r="F54" s="85">
        <v>22</v>
      </c>
      <c r="G54" s="85">
        <v>138</v>
      </c>
      <c r="H54" s="85">
        <v>125</v>
      </c>
      <c r="I54" s="85">
        <v>76</v>
      </c>
      <c r="J54" s="70">
        <v>59</v>
      </c>
      <c r="K54" s="70">
        <v>58</v>
      </c>
      <c r="M54" s="70" t="s">
        <v>249</v>
      </c>
      <c r="N54" s="85" t="s">
        <v>48</v>
      </c>
      <c r="O54" s="85" t="s">
        <v>48</v>
      </c>
      <c r="P54" s="85" t="s">
        <v>48</v>
      </c>
      <c r="Q54" s="85" t="s">
        <v>48</v>
      </c>
      <c r="R54" s="85">
        <v>4</v>
      </c>
      <c r="S54" s="85">
        <v>34</v>
      </c>
      <c r="T54" s="85">
        <v>32</v>
      </c>
      <c r="U54" s="85">
        <v>25</v>
      </c>
      <c r="V54" s="70">
        <v>32</v>
      </c>
      <c r="W54" s="70">
        <v>16</v>
      </c>
      <c r="Y54" s="70" t="s">
        <v>249</v>
      </c>
      <c r="Z54" s="85" t="s">
        <v>48</v>
      </c>
      <c r="AA54" s="85" t="s">
        <v>48</v>
      </c>
      <c r="AB54" s="85" t="s">
        <v>48</v>
      </c>
      <c r="AC54" s="85" t="s">
        <v>48</v>
      </c>
      <c r="AD54" s="85">
        <v>1</v>
      </c>
      <c r="AE54" s="85">
        <v>19</v>
      </c>
      <c r="AF54" s="85">
        <v>20</v>
      </c>
      <c r="AG54" s="85">
        <v>12</v>
      </c>
      <c r="AH54" s="70">
        <v>12</v>
      </c>
      <c r="AI54" s="70">
        <v>8</v>
      </c>
      <c r="AK54" s="70" t="s">
        <v>66</v>
      </c>
      <c r="AL54" s="85">
        <v>0</v>
      </c>
      <c r="AM54" s="85">
        <v>0</v>
      </c>
      <c r="AN54" s="85">
        <v>0</v>
      </c>
      <c r="AO54" s="85">
        <v>0</v>
      </c>
      <c r="AP54" s="101">
        <v>4.3908003950123703E-3</v>
      </c>
      <c r="AQ54" s="101">
        <v>2.7086462343143866E-2</v>
      </c>
      <c r="AR54" s="101">
        <v>2.4230779370418447E-2</v>
      </c>
      <c r="AS54" s="101">
        <v>1.4573891065917133E-2</v>
      </c>
      <c r="AT54" s="101">
        <v>1.1091634952110456E-2</v>
      </c>
      <c r="AU54" s="101">
        <v>1.0509125454134644E-2</v>
      </c>
    </row>
    <row r="55" spans="1:47" x14ac:dyDescent="0.25">
      <c r="A55" s="70" t="s">
        <v>79</v>
      </c>
      <c r="B55" s="85"/>
      <c r="C55" s="85"/>
      <c r="D55" s="85"/>
      <c r="E55" s="85"/>
      <c r="F55" s="85">
        <v>34</v>
      </c>
      <c r="G55" s="85">
        <v>2517</v>
      </c>
      <c r="H55" s="85">
        <v>4268</v>
      </c>
      <c r="I55" s="85">
        <v>4950</v>
      </c>
      <c r="J55" s="70">
        <v>4418</v>
      </c>
      <c r="K55" s="70">
        <v>2381</v>
      </c>
      <c r="M55" s="70" t="s">
        <v>250</v>
      </c>
      <c r="N55" s="85" t="s">
        <v>48</v>
      </c>
      <c r="O55" s="85" t="s">
        <v>48</v>
      </c>
      <c r="P55" s="85" t="s">
        <v>48</v>
      </c>
      <c r="Q55" s="85" t="s">
        <v>48</v>
      </c>
      <c r="R55" s="85">
        <v>19</v>
      </c>
      <c r="S55" s="85">
        <v>270</v>
      </c>
      <c r="T55" s="85">
        <v>232</v>
      </c>
      <c r="U55" s="85">
        <v>7</v>
      </c>
      <c r="V55" s="70">
        <v>26</v>
      </c>
      <c r="W55" s="70">
        <v>16</v>
      </c>
      <c r="Y55" s="70" t="s">
        <v>250</v>
      </c>
      <c r="Z55" s="85" t="s">
        <v>48</v>
      </c>
      <c r="AA55" s="85" t="s">
        <v>48</v>
      </c>
      <c r="AB55" s="85" t="s">
        <v>48</v>
      </c>
      <c r="AC55" s="85" t="s">
        <v>48</v>
      </c>
      <c r="AD55" s="85">
        <v>0</v>
      </c>
      <c r="AE55" s="85">
        <v>3</v>
      </c>
      <c r="AF55" s="85">
        <v>0</v>
      </c>
      <c r="AG55" s="85">
        <v>2</v>
      </c>
      <c r="AH55" s="70">
        <v>4</v>
      </c>
      <c r="AI55" s="70">
        <v>5</v>
      </c>
      <c r="AK55" s="70" t="s">
        <v>79</v>
      </c>
      <c r="AL55" s="85">
        <v>0</v>
      </c>
      <c r="AM55" s="85">
        <v>0</v>
      </c>
      <c r="AN55" s="85">
        <v>0</v>
      </c>
      <c r="AO55" s="85">
        <v>0</v>
      </c>
      <c r="AP55" s="101">
        <v>6.7857824286554815E-3</v>
      </c>
      <c r="AQ55" s="101">
        <v>0.49403351969342835</v>
      </c>
      <c r="AR55" s="101">
        <v>0.82733573082356737</v>
      </c>
      <c r="AS55" s="101">
        <v>0.94922053653012906</v>
      </c>
      <c r="AT55" s="101">
        <v>0.83055666471905076</v>
      </c>
      <c r="AU55" s="101">
        <v>0.43141771907404458</v>
      </c>
    </row>
    <row r="56" spans="1:47" x14ac:dyDescent="0.25">
      <c r="A56" s="70" t="s">
        <v>67</v>
      </c>
      <c r="B56" s="85"/>
      <c r="C56" s="85"/>
      <c r="D56" s="85"/>
      <c r="E56" s="85"/>
      <c r="F56" s="85">
        <v>20</v>
      </c>
      <c r="G56" s="85">
        <v>197</v>
      </c>
      <c r="H56" s="85">
        <v>172</v>
      </c>
      <c r="I56" s="85">
        <v>108</v>
      </c>
      <c r="J56" s="70">
        <v>37</v>
      </c>
      <c r="K56" s="70">
        <v>25</v>
      </c>
      <c r="M56" s="70" t="s">
        <v>251</v>
      </c>
      <c r="N56" s="85" t="s">
        <v>48</v>
      </c>
      <c r="O56" s="85" t="s">
        <v>48</v>
      </c>
      <c r="P56" s="85" t="s">
        <v>48</v>
      </c>
      <c r="Q56" s="85" t="s">
        <v>48</v>
      </c>
      <c r="R56" s="85">
        <v>4</v>
      </c>
      <c r="S56" s="85">
        <v>27</v>
      </c>
      <c r="T56" s="85">
        <v>37</v>
      </c>
      <c r="U56" s="85">
        <v>19</v>
      </c>
      <c r="V56" s="70">
        <v>3</v>
      </c>
      <c r="W56" s="70">
        <v>1</v>
      </c>
      <c r="Y56" s="70" t="s">
        <v>251</v>
      </c>
      <c r="Z56" s="85" t="s">
        <v>48</v>
      </c>
      <c r="AA56" s="85" t="s">
        <v>48</v>
      </c>
      <c r="AB56" s="85" t="s">
        <v>48</v>
      </c>
      <c r="AC56" s="85" t="s">
        <v>48</v>
      </c>
      <c r="AD56" s="85">
        <v>4</v>
      </c>
      <c r="AE56" s="85">
        <v>20</v>
      </c>
      <c r="AF56" s="85">
        <v>27</v>
      </c>
      <c r="AG56" s="85">
        <v>17</v>
      </c>
      <c r="AH56" s="70">
        <v>2</v>
      </c>
      <c r="AI56" s="70">
        <v>1</v>
      </c>
      <c r="AK56" s="70" t="s">
        <v>67</v>
      </c>
      <c r="AL56" s="85">
        <v>0</v>
      </c>
      <c r="AM56" s="85">
        <v>0</v>
      </c>
      <c r="AN56" s="85">
        <v>0</v>
      </c>
      <c r="AO56" s="85">
        <v>0</v>
      </c>
      <c r="AP56" s="101">
        <v>3.9916367227385181E-3</v>
      </c>
      <c r="AQ56" s="101">
        <v>3.8666906388401028E-2</v>
      </c>
      <c r="AR56" s="101">
        <v>3.3341552413695776E-2</v>
      </c>
      <c r="AS56" s="101">
        <v>2.0710266251566457E-2</v>
      </c>
      <c r="AT56" s="101">
        <v>6.9557710716624888E-3</v>
      </c>
      <c r="AU56" s="101">
        <v>4.5297954543683802E-3</v>
      </c>
    </row>
    <row r="57" spans="1:47" x14ac:dyDescent="0.25">
      <c r="A57" s="70" t="s">
        <v>68</v>
      </c>
      <c r="B57" s="85" t="s">
        <v>48</v>
      </c>
      <c r="C57" s="85" t="s">
        <v>48</v>
      </c>
      <c r="D57" s="85" t="s">
        <v>48</v>
      </c>
      <c r="E57" s="85" t="s">
        <v>48</v>
      </c>
      <c r="F57" s="85">
        <v>48</v>
      </c>
      <c r="G57" s="85">
        <v>269</v>
      </c>
      <c r="H57" s="85">
        <v>353</v>
      </c>
      <c r="I57" s="85">
        <v>304</v>
      </c>
      <c r="J57" s="70">
        <v>247</v>
      </c>
      <c r="K57" s="70">
        <v>190</v>
      </c>
      <c r="M57" s="70" t="s">
        <v>252</v>
      </c>
      <c r="N57" s="85" t="s">
        <v>48</v>
      </c>
      <c r="O57" s="85" t="s">
        <v>48</v>
      </c>
      <c r="P57" s="85" t="s">
        <v>48</v>
      </c>
      <c r="Q57" s="85" t="s">
        <v>48</v>
      </c>
      <c r="R57" s="85">
        <v>16</v>
      </c>
      <c r="S57" s="85">
        <v>79</v>
      </c>
      <c r="T57" s="85">
        <v>110</v>
      </c>
      <c r="U57" s="70">
        <v>114</v>
      </c>
      <c r="V57" s="70">
        <v>96</v>
      </c>
      <c r="W57" s="70">
        <v>62</v>
      </c>
      <c r="Y57" s="70" t="s">
        <v>252</v>
      </c>
      <c r="Z57" s="85" t="s">
        <v>48</v>
      </c>
      <c r="AA57" s="85" t="s">
        <v>48</v>
      </c>
      <c r="AB57" s="85" t="s">
        <v>48</v>
      </c>
      <c r="AC57" s="85" t="s">
        <v>48</v>
      </c>
      <c r="AD57" s="85">
        <v>18</v>
      </c>
      <c r="AE57" s="85">
        <v>49</v>
      </c>
      <c r="AF57" s="85">
        <v>50</v>
      </c>
      <c r="AG57" s="70">
        <v>62</v>
      </c>
      <c r="AH57" s="70">
        <v>51</v>
      </c>
      <c r="AI57" s="70">
        <v>32</v>
      </c>
      <c r="AK57" s="70" t="s">
        <v>68</v>
      </c>
      <c r="AL57" s="85">
        <v>0</v>
      </c>
      <c r="AM57" s="85">
        <v>0</v>
      </c>
      <c r="AN57" s="85">
        <v>0</v>
      </c>
      <c r="AO57" s="85">
        <v>0</v>
      </c>
      <c r="AP57" s="101">
        <v>9.5799281345724432E-3</v>
      </c>
      <c r="AQ57" s="101">
        <v>5.2798973697867395E-2</v>
      </c>
      <c r="AR57" s="101">
        <v>6.842772094206169E-2</v>
      </c>
      <c r="AS57" s="101">
        <v>5.8295564263668533E-2</v>
      </c>
      <c r="AT57" s="101">
        <v>4.6434471748665808E-2</v>
      </c>
      <c r="AU57" s="101">
        <v>3.4426445453199693E-2</v>
      </c>
    </row>
    <row r="58" spans="1:47" x14ac:dyDescent="0.25">
      <c r="A58" s="116"/>
      <c r="B58" s="117"/>
      <c r="C58" s="117"/>
      <c r="D58" s="117"/>
      <c r="E58" s="117"/>
      <c r="F58" s="117"/>
      <c r="G58" s="117"/>
      <c r="H58" s="117"/>
      <c r="I58" s="117"/>
      <c r="J58" s="116"/>
      <c r="K58" s="116"/>
      <c r="M58" s="116"/>
      <c r="N58" s="93"/>
      <c r="O58" s="93"/>
      <c r="P58" s="93"/>
      <c r="Q58" s="93"/>
      <c r="R58" s="93"/>
      <c r="S58" s="93"/>
      <c r="T58" s="93"/>
      <c r="U58" s="93"/>
      <c r="Y58" s="116"/>
      <c r="Z58" s="93"/>
      <c r="AA58" s="93"/>
      <c r="AB58" s="93"/>
      <c r="AC58" s="93"/>
      <c r="AD58" s="93"/>
      <c r="AE58" s="93"/>
      <c r="AF58" s="93"/>
      <c r="AG58" s="93"/>
      <c r="AK58" s="116"/>
      <c r="AL58" s="93"/>
      <c r="AM58" s="93"/>
      <c r="AN58" s="93"/>
      <c r="AO58" s="93"/>
      <c r="AP58" s="93"/>
      <c r="AQ58" s="106"/>
      <c r="AR58" s="106"/>
      <c r="AS58" s="106"/>
      <c r="AT58" s="106"/>
      <c r="AU58" s="106"/>
    </row>
    <row r="59" spans="1:47" x14ac:dyDescent="0.25">
      <c r="A59" s="110" t="s">
        <v>69</v>
      </c>
      <c r="B59" s="111" t="s">
        <v>48</v>
      </c>
      <c r="C59" s="111" t="s">
        <v>48</v>
      </c>
      <c r="D59" s="111" t="s">
        <v>48</v>
      </c>
      <c r="E59" s="111" t="s">
        <v>48</v>
      </c>
      <c r="F59" s="111">
        <v>265</v>
      </c>
      <c r="G59" s="111">
        <v>3615</v>
      </c>
      <c r="H59" s="111">
        <v>5169</v>
      </c>
      <c r="I59" s="111">
        <v>5619</v>
      </c>
      <c r="J59" s="111">
        <v>4907</v>
      </c>
      <c r="K59" s="111">
        <v>2765</v>
      </c>
      <c r="M59" s="110" t="s">
        <v>253</v>
      </c>
      <c r="N59" s="111" t="s">
        <v>48</v>
      </c>
      <c r="O59" s="111" t="s">
        <v>48</v>
      </c>
      <c r="P59" s="111" t="s">
        <v>48</v>
      </c>
      <c r="Q59" s="111" t="s">
        <v>48</v>
      </c>
      <c r="R59" s="111">
        <v>119</v>
      </c>
      <c r="S59" s="111">
        <v>628</v>
      </c>
      <c r="T59" s="111">
        <v>553</v>
      </c>
      <c r="U59" s="111">
        <v>269</v>
      </c>
      <c r="V59" s="111">
        <v>228</v>
      </c>
      <c r="W59" s="111">
        <v>152</v>
      </c>
      <c r="Y59" s="110" t="s">
        <v>254</v>
      </c>
      <c r="Z59" s="111" t="s">
        <v>48</v>
      </c>
      <c r="AA59" s="111" t="s">
        <v>48</v>
      </c>
      <c r="AB59" s="111" t="s">
        <v>48</v>
      </c>
      <c r="AC59" s="111" t="s">
        <v>48</v>
      </c>
      <c r="AD59" s="111">
        <v>82</v>
      </c>
      <c r="AE59" s="111">
        <v>180</v>
      </c>
      <c r="AF59" s="111">
        <v>157</v>
      </c>
      <c r="AG59" s="111">
        <v>133</v>
      </c>
      <c r="AH59" s="111">
        <v>90</v>
      </c>
      <c r="AI59" s="111">
        <v>66</v>
      </c>
      <c r="AK59" s="110" t="s">
        <v>147</v>
      </c>
      <c r="AL59" s="111" t="s">
        <v>48</v>
      </c>
      <c r="AM59" s="111" t="s">
        <v>48</v>
      </c>
      <c r="AN59" s="111" t="s">
        <v>48</v>
      </c>
      <c r="AO59" s="111" t="s">
        <v>48</v>
      </c>
      <c r="AP59" s="118">
        <v>5.2889186576285364E-2</v>
      </c>
      <c r="AQ59" s="118">
        <v>0.70954754616279037</v>
      </c>
      <c r="AR59" s="118">
        <v>1.0019911885255435</v>
      </c>
      <c r="AS59" s="118">
        <v>1.0775091302551103</v>
      </c>
      <c r="AT59" s="118">
        <v>0.92248563915264425</v>
      </c>
      <c r="AU59" s="118">
        <v>0.50099537725314292</v>
      </c>
    </row>
    <row r="60" spans="1:47" ht="15.75" thickBot="1" x14ac:dyDescent="0.3">
      <c r="A60" s="119"/>
      <c r="B60" s="119"/>
      <c r="C60" s="119"/>
      <c r="D60" s="119"/>
      <c r="E60" s="119"/>
      <c r="F60" s="119"/>
      <c r="G60" s="119"/>
      <c r="H60" s="119"/>
      <c r="I60" s="119"/>
      <c r="J60" s="119"/>
      <c r="K60" s="119"/>
      <c r="M60" s="119"/>
      <c r="Y60" s="119"/>
      <c r="AK60" s="119"/>
    </row>
    <row r="61" spans="1:47" ht="20.45" customHeight="1" x14ac:dyDescent="0.25">
      <c r="A61" s="99" t="s">
        <v>114</v>
      </c>
      <c r="B61" s="120">
        <v>24321</v>
      </c>
      <c r="C61" s="120">
        <v>22132</v>
      </c>
      <c r="D61" s="120">
        <v>21759</v>
      </c>
      <c r="E61" s="120">
        <v>19933</v>
      </c>
      <c r="F61" s="120">
        <v>19244</v>
      </c>
      <c r="G61" s="120">
        <v>19810</v>
      </c>
      <c r="H61" s="120">
        <v>20646</v>
      </c>
      <c r="I61" s="120">
        <v>18001</v>
      </c>
      <c r="J61" s="120">
        <v>17707</v>
      </c>
      <c r="K61" s="120">
        <v>9468</v>
      </c>
      <c r="L61" s="116"/>
      <c r="M61" s="99" t="s">
        <v>143</v>
      </c>
      <c r="N61" s="120">
        <v>18654</v>
      </c>
      <c r="O61" s="120">
        <v>16530</v>
      </c>
      <c r="P61" s="120">
        <v>16662</v>
      </c>
      <c r="Q61" s="120">
        <v>14776</v>
      </c>
      <c r="R61" s="120">
        <v>12997</v>
      </c>
      <c r="S61" s="120">
        <v>7920</v>
      </c>
      <c r="T61" s="120">
        <v>8456</v>
      </c>
      <c r="U61" s="120">
        <v>6581</v>
      </c>
      <c r="V61" s="120">
        <v>5038</v>
      </c>
      <c r="W61" s="120">
        <v>2687</v>
      </c>
      <c r="X61" s="116"/>
      <c r="Y61" s="99" t="s">
        <v>145</v>
      </c>
      <c r="Z61" s="128">
        <v>7483</v>
      </c>
      <c r="AA61" s="128">
        <v>6814</v>
      </c>
      <c r="AB61" s="128">
        <v>6944</v>
      </c>
      <c r="AC61" s="128">
        <v>6052</v>
      </c>
      <c r="AD61" s="128">
        <v>5220</v>
      </c>
      <c r="AE61" s="128">
        <v>3627</v>
      </c>
      <c r="AF61" s="128">
        <v>3558</v>
      </c>
      <c r="AG61" s="128">
        <v>2423</v>
      </c>
      <c r="AH61" s="128">
        <v>1728</v>
      </c>
      <c r="AI61" s="128">
        <v>1275</v>
      </c>
      <c r="AJ61" s="116"/>
      <c r="AK61" s="99" t="s">
        <v>148</v>
      </c>
      <c r="AL61" s="121">
        <v>5.1668722779170118</v>
      </c>
      <c r="AM61" s="121">
        <v>4.6336269164062882</v>
      </c>
      <c r="AN61" s="121">
        <v>4.4778515202963423</v>
      </c>
      <c r="AO61" s="121">
        <v>4.0437101268637212</v>
      </c>
      <c r="AP61" s="121">
        <v>3.840752854619002</v>
      </c>
      <c r="AQ61" s="121">
        <v>3.8882812972295651</v>
      </c>
      <c r="AR61" s="121">
        <v>4.0021493670532733</v>
      </c>
      <c r="AS61" s="121">
        <v>3.4519028036522936</v>
      </c>
      <c r="AT61" s="121">
        <v>3.3288064423223704</v>
      </c>
      <c r="AU61" s="121">
        <v>1.7155241344783931</v>
      </c>
    </row>
    <row r="62" spans="1:47" x14ac:dyDescent="0.25">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row>
    <row r="64" spans="1:47" x14ac:dyDescent="0.25">
      <c r="AL64" s="94"/>
      <c r="AM64" s="94"/>
      <c r="AN64" s="94"/>
      <c r="AO64" s="94"/>
      <c r="AP64" s="94"/>
      <c r="AQ64" s="94"/>
      <c r="AR64" s="94"/>
      <c r="AS64" s="94"/>
      <c r="AT64" s="94"/>
      <c r="AU64" s="94"/>
    </row>
  </sheetData>
  <mergeCells count="1">
    <mergeCell ref="A1:AU2"/>
  </mergeCells>
  <pageMargins left="0.70866141732283472" right="0.70866141732283472" top="0.74803149606299213" bottom="0.74803149606299213" header="0.31496062992125984" footer="0.31496062992125984"/>
  <pageSetup paperSize="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U67"/>
  <sheetViews>
    <sheetView zoomScale="110" zoomScaleNormal="110" workbookViewId="0">
      <pane ySplit="4" topLeftCell="A5" activePane="bottomLeft" state="frozen"/>
      <selection pane="bottomLeft" activeCell="A5" sqref="A5"/>
    </sheetView>
  </sheetViews>
  <sheetFormatPr defaultRowHeight="15" x14ac:dyDescent="0.25"/>
  <cols>
    <col min="1" max="1" width="82.28515625" style="75" customWidth="1"/>
    <col min="2" max="11" width="9.140625" style="75" customWidth="1"/>
    <col min="12" max="12" width="4.7109375" style="75" customWidth="1"/>
    <col min="13" max="13" width="87" style="75" bestFit="1" customWidth="1"/>
    <col min="14" max="19" width="9.140625" style="75"/>
    <col min="20" max="21" width="9.140625" style="75" customWidth="1"/>
    <col min="22" max="23" width="9.140625" style="75"/>
    <col min="24" max="24" width="4.42578125" style="75" customWidth="1"/>
    <col min="25" max="25" width="87" style="75" bestFit="1" customWidth="1"/>
    <col min="26" max="28" width="9.140625" style="75"/>
    <col min="29" max="30" width="9.140625" style="75" customWidth="1"/>
    <col min="31" max="35" width="9.140625" style="75"/>
    <col min="36" max="36" width="4.42578125" style="75" customWidth="1"/>
    <col min="37" max="37" width="87" style="75" bestFit="1" customWidth="1"/>
    <col min="38" max="38" width="9.140625" style="75" customWidth="1"/>
    <col min="39" max="39" width="9.140625" style="75"/>
    <col min="40" max="47" width="9.140625" style="75" customWidth="1"/>
    <col min="48" max="16384" width="9.140625" style="75"/>
  </cols>
  <sheetData>
    <row r="1" spans="1:47" s="64" customFormat="1" ht="15" customHeight="1" x14ac:dyDescent="0.25">
      <c r="A1" s="131" t="s">
        <v>178</v>
      </c>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row>
    <row r="2" spans="1:47" s="64" customFormat="1" ht="15" customHeight="1" x14ac:dyDescent="0.25">
      <c r="A2" s="131"/>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row>
    <row r="3" spans="1:47" s="66" customFormat="1" x14ac:dyDescent="0.25">
      <c r="A3" s="65" t="s">
        <v>116</v>
      </c>
      <c r="AK3" s="67"/>
    </row>
    <row r="4" spans="1:47" s="69" customFormat="1" x14ac:dyDescent="0.25">
      <c r="A4" s="68" t="s">
        <v>199</v>
      </c>
      <c r="B4" s="68">
        <v>2014</v>
      </c>
      <c r="C4" s="68">
        <v>2015</v>
      </c>
      <c r="D4" s="68">
        <v>2016</v>
      </c>
      <c r="E4" s="68">
        <v>2017</v>
      </c>
      <c r="F4" s="68">
        <v>2018</v>
      </c>
      <c r="G4" s="68">
        <v>2019</v>
      </c>
      <c r="H4" s="68">
        <v>2020</v>
      </c>
      <c r="I4" s="68">
        <v>2021</v>
      </c>
      <c r="J4" s="68">
        <v>2022</v>
      </c>
      <c r="K4" s="68">
        <v>2023</v>
      </c>
      <c r="M4" s="68" t="s">
        <v>16</v>
      </c>
      <c r="N4" s="68">
        <v>2014</v>
      </c>
      <c r="O4" s="68">
        <v>2015</v>
      </c>
      <c r="P4" s="68">
        <v>2016</v>
      </c>
      <c r="Q4" s="68">
        <v>2017</v>
      </c>
      <c r="R4" s="68">
        <v>2018</v>
      </c>
      <c r="S4" s="68">
        <v>2019</v>
      </c>
      <c r="T4" s="68">
        <v>2020</v>
      </c>
      <c r="U4" s="68">
        <v>2021</v>
      </c>
      <c r="V4" s="68">
        <v>2022</v>
      </c>
      <c r="W4" s="68">
        <v>2023</v>
      </c>
      <c r="Y4" s="68" t="s">
        <v>80</v>
      </c>
      <c r="Z4" s="68">
        <v>2014</v>
      </c>
      <c r="AA4" s="68">
        <v>2015</v>
      </c>
      <c r="AB4" s="68">
        <v>2016</v>
      </c>
      <c r="AC4" s="68">
        <v>2017</v>
      </c>
      <c r="AD4" s="68">
        <v>2018</v>
      </c>
      <c r="AE4" s="68">
        <v>2019</v>
      </c>
      <c r="AF4" s="68">
        <v>2020</v>
      </c>
      <c r="AG4" s="68">
        <v>2021</v>
      </c>
      <c r="AH4" s="68">
        <v>2022</v>
      </c>
      <c r="AI4" s="68">
        <v>2023</v>
      </c>
      <c r="AK4" s="68" t="s">
        <v>201</v>
      </c>
      <c r="AL4" s="68">
        <v>2014</v>
      </c>
      <c r="AM4" s="68">
        <v>2015</v>
      </c>
      <c r="AN4" s="68">
        <v>2016</v>
      </c>
      <c r="AO4" s="68">
        <v>2017</v>
      </c>
      <c r="AP4" s="68">
        <v>2018</v>
      </c>
      <c r="AQ4" s="68">
        <v>2019</v>
      </c>
      <c r="AR4" s="68">
        <v>2020</v>
      </c>
      <c r="AS4" s="68">
        <v>2021</v>
      </c>
      <c r="AT4" s="68">
        <v>2022</v>
      </c>
      <c r="AU4" s="68">
        <v>2023</v>
      </c>
    </row>
    <row r="5" spans="1:47" x14ac:dyDescent="0.25">
      <c r="A5" s="70" t="s">
        <v>208</v>
      </c>
      <c r="B5" s="71">
        <v>0</v>
      </c>
      <c r="C5" s="71">
        <v>0</v>
      </c>
      <c r="D5" s="71">
        <v>0</v>
      </c>
      <c r="E5" s="71">
        <v>0</v>
      </c>
      <c r="F5" s="72">
        <v>1</v>
      </c>
      <c r="G5" s="72">
        <v>0</v>
      </c>
      <c r="H5" s="72">
        <v>0</v>
      </c>
      <c r="I5" s="72">
        <v>1</v>
      </c>
      <c r="J5" s="72">
        <v>0</v>
      </c>
      <c r="K5" s="72">
        <v>0</v>
      </c>
      <c r="L5" s="73"/>
      <c r="M5" s="70" t="s">
        <v>149</v>
      </c>
      <c r="N5" s="71"/>
      <c r="O5" s="71"/>
      <c r="P5" s="71"/>
      <c r="Q5" s="71"/>
      <c r="R5" s="71">
        <v>1</v>
      </c>
      <c r="S5" s="71">
        <v>0</v>
      </c>
      <c r="T5" s="71">
        <v>0</v>
      </c>
      <c r="U5" s="71">
        <v>0</v>
      </c>
      <c r="V5" s="71">
        <v>0</v>
      </c>
      <c r="W5" s="71">
        <v>0</v>
      </c>
      <c r="X5" s="73"/>
      <c r="Y5" s="70" t="s">
        <v>149</v>
      </c>
      <c r="Z5" s="70"/>
      <c r="AA5" s="70"/>
      <c r="AB5" s="70"/>
      <c r="AC5" s="70"/>
      <c r="AD5" s="70">
        <v>1</v>
      </c>
      <c r="AE5" s="70">
        <v>0</v>
      </c>
      <c r="AF5" s="70">
        <v>0</v>
      </c>
      <c r="AG5" s="70">
        <v>0</v>
      </c>
      <c r="AH5" s="70">
        <v>0</v>
      </c>
      <c r="AI5" s="70">
        <v>0</v>
      </c>
      <c r="AJ5" s="73"/>
      <c r="AK5" s="70" t="s">
        <v>149</v>
      </c>
      <c r="AL5" s="74">
        <v>0</v>
      </c>
      <c r="AM5" s="74">
        <v>0</v>
      </c>
      <c r="AN5" s="74">
        <v>0</v>
      </c>
      <c r="AO5" s="74">
        <v>0</v>
      </c>
      <c r="AP5" s="74">
        <v>1.9958183613692589E-4</v>
      </c>
      <c r="AQ5" s="74">
        <v>0</v>
      </c>
      <c r="AR5" s="74">
        <v>0</v>
      </c>
      <c r="AS5" s="74">
        <v>1.9176172455154125E-4</v>
      </c>
      <c r="AT5" s="74">
        <v>0</v>
      </c>
      <c r="AU5" s="74">
        <v>0</v>
      </c>
    </row>
    <row r="6" spans="1:47" x14ac:dyDescent="0.25">
      <c r="A6" s="70" t="s">
        <v>150</v>
      </c>
      <c r="B6" s="71">
        <v>0</v>
      </c>
      <c r="C6" s="71">
        <v>0</v>
      </c>
      <c r="D6" s="71">
        <v>0</v>
      </c>
      <c r="E6" s="71">
        <v>0</v>
      </c>
      <c r="F6" s="72">
        <v>59</v>
      </c>
      <c r="G6" s="72">
        <v>845</v>
      </c>
      <c r="H6" s="72">
        <v>696</v>
      </c>
      <c r="I6" s="72">
        <v>509</v>
      </c>
      <c r="J6" s="72">
        <v>497</v>
      </c>
      <c r="K6" s="72">
        <v>353</v>
      </c>
      <c r="L6" s="73"/>
      <c r="M6" s="70" t="s">
        <v>150</v>
      </c>
      <c r="N6" s="71"/>
      <c r="O6" s="71"/>
      <c r="P6" s="71"/>
      <c r="Q6" s="71"/>
      <c r="R6" s="71">
        <v>20</v>
      </c>
      <c r="S6" s="71">
        <v>113</v>
      </c>
      <c r="T6" s="71">
        <v>124</v>
      </c>
      <c r="U6" s="71">
        <v>81</v>
      </c>
      <c r="V6" s="71">
        <v>92</v>
      </c>
      <c r="W6" s="71">
        <v>85</v>
      </c>
      <c r="X6" s="73"/>
      <c r="Y6" s="70" t="s">
        <v>150</v>
      </c>
      <c r="Z6" s="70"/>
      <c r="AA6" s="70"/>
      <c r="AB6" s="70"/>
      <c r="AC6" s="70"/>
      <c r="AD6" s="70">
        <v>10</v>
      </c>
      <c r="AE6" s="70">
        <v>41</v>
      </c>
      <c r="AF6" s="70">
        <v>58</v>
      </c>
      <c r="AG6" s="70">
        <v>40</v>
      </c>
      <c r="AH6" s="70">
        <v>43</v>
      </c>
      <c r="AI6" s="70">
        <v>41</v>
      </c>
      <c r="AJ6" s="73"/>
      <c r="AK6" s="70" t="s">
        <v>150</v>
      </c>
      <c r="AL6" s="74">
        <v>0</v>
      </c>
      <c r="AM6" s="74">
        <v>0</v>
      </c>
      <c r="AN6" s="74">
        <v>0</v>
      </c>
      <c r="AO6" s="74">
        <v>0</v>
      </c>
      <c r="AP6" s="74">
        <v>1.1775328332078628E-2</v>
      </c>
      <c r="AQ6" s="74">
        <v>0.16585551217359831</v>
      </c>
      <c r="AR6" s="74">
        <v>0.13491697953448992</v>
      </c>
      <c r="AS6" s="74">
        <v>9.760671779673448E-2</v>
      </c>
      <c r="AT6" s="74">
        <v>9.3432924935574521E-2</v>
      </c>
      <c r="AU6" s="74">
        <v>6.3960711815681526E-2</v>
      </c>
    </row>
    <row r="7" spans="1:47" x14ac:dyDescent="0.25">
      <c r="A7" s="70" t="s">
        <v>151</v>
      </c>
      <c r="B7" s="72">
        <v>11165</v>
      </c>
      <c r="C7" s="72">
        <v>9632</v>
      </c>
      <c r="D7" s="72">
        <v>9470</v>
      </c>
      <c r="E7" s="72">
        <v>9144</v>
      </c>
      <c r="F7" s="72">
        <v>10243</v>
      </c>
      <c r="G7" s="72">
        <v>13959</v>
      </c>
      <c r="H7" s="72">
        <v>11799</v>
      </c>
      <c r="I7" s="72">
        <v>10807</v>
      </c>
      <c r="J7" s="72">
        <v>10935</v>
      </c>
      <c r="K7" s="72">
        <v>10865</v>
      </c>
      <c r="L7" s="73"/>
      <c r="M7" s="70" t="s">
        <v>151</v>
      </c>
      <c r="N7" s="71">
        <v>10256</v>
      </c>
      <c r="O7" s="71">
        <v>8698</v>
      </c>
      <c r="P7" s="71">
        <v>8628</v>
      </c>
      <c r="Q7" s="71">
        <v>8224</v>
      </c>
      <c r="R7" s="71">
        <v>8927</v>
      </c>
      <c r="S7" s="71">
        <v>8834</v>
      </c>
      <c r="T7" s="71">
        <v>7739</v>
      </c>
      <c r="U7" s="71">
        <v>7384</v>
      </c>
      <c r="V7" s="71">
        <v>7853</v>
      </c>
      <c r="W7" s="71">
        <v>7851</v>
      </c>
      <c r="X7" s="73"/>
      <c r="Y7" s="70" t="s">
        <v>151</v>
      </c>
      <c r="Z7" s="70">
        <v>2975</v>
      </c>
      <c r="AA7" s="70">
        <v>2679</v>
      </c>
      <c r="AB7" s="70">
        <v>2582</v>
      </c>
      <c r="AC7" s="70">
        <v>2442</v>
      </c>
      <c r="AD7" s="70">
        <v>2594</v>
      </c>
      <c r="AE7" s="70">
        <v>2494</v>
      </c>
      <c r="AF7" s="70">
        <v>2242</v>
      </c>
      <c r="AG7" s="70">
        <v>1923</v>
      </c>
      <c r="AH7" s="70">
        <v>1593</v>
      </c>
      <c r="AI7" s="70">
        <v>1562</v>
      </c>
      <c r="AJ7" s="73"/>
      <c r="AK7" s="70" t="s">
        <v>151</v>
      </c>
      <c r="AL7" s="74">
        <v>2.3719472465335896</v>
      </c>
      <c r="AM7" s="74">
        <v>2.0165865922115205</v>
      </c>
      <c r="AN7" s="74">
        <v>1.9488604208468385</v>
      </c>
      <c r="AO7" s="74">
        <v>1.8549985150274355</v>
      </c>
      <c r="AP7" s="74">
        <v>2.0443167475505319</v>
      </c>
      <c r="AQ7" s="74">
        <v>2.7398545496227915</v>
      </c>
      <c r="AR7" s="74">
        <v>2.2871917263325381</v>
      </c>
      <c r="AS7" s="74">
        <v>2.0723689572285062</v>
      </c>
      <c r="AT7" s="74">
        <v>2.0557123423953869</v>
      </c>
      <c r="AU7" s="74">
        <v>1.9686491044684984</v>
      </c>
    </row>
    <row r="8" spans="1:47" x14ac:dyDescent="0.25">
      <c r="A8" s="70" t="s">
        <v>152</v>
      </c>
      <c r="B8" s="72">
        <v>295</v>
      </c>
      <c r="C8" s="72">
        <v>377</v>
      </c>
      <c r="D8" s="72">
        <v>504</v>
      </c>
      <c r="E8" s="72">
        <v>525</v>
      </c>
      <c r="F8" s="72">
        <v>675</v>
      </c>
      <c r="G8" s="72">
        <v>1625</v>
      </c>
      <c r="H8" s="72">
        <v>1799</v>
      </c>
      <c r="I8" s="72">
        <v>1882</v>
      </c>
      <c r="J8" s="72">
        <v>1287</v>
      </c>
      <c r="K8" s="72">
        <v>1171</v>
      </c>
      <c r="L8" s="73"/>
      <c r="M8" s="70" t="s">
        <v>152</v>
      </c>
      <c r="N8" s="71">
        <v>226</v>
      </c>
      <c r="O8" s="71">
        <v>294</v>
      </c>
      <c r="P8" s="71">
        <v>412</v>
      </c>
      <c r="Q8" s="71">
        <v>405</v>
      </c>
      <c r="R8" s="71">
        <v>454</v>
      </c>
      <c r="S8" s="71">
        <v>543</v>
      </c>
      <c r="T8" s="71">
        <v>767</v>
      </c>
      <c r="U8" s="71">
        <v>976</v>
      </c>
      <c r="V8" s="71">
        <v>760</v>
      </c>
      <c r="W8" s="71">
        <v>592</v>
      </c>
      <c r="X8" s="73"/>
      <c r="Y8" s="70" t="s">
        <v>152</v>
      </c>
      <c r="Z8" s="70">
        <v>120</v>
      </c>
      <c r="AA8" s="70">
        <v>187</v>
      </c>
      <c r="AB8" s="70">
        <v>282</v>
      </c>
      <c r="AC8" s="70">
        <v>285</v>
      </c>
      <c r="AD8" s="70">
        <v>300</v>
      </c>
      <c r="AE8" s="70">
        <v>377</v>
      </c>
      <c r="AF8" s="70">
        <v>473</v>
      </c>
      <c r="AG8" s="70">
        <v>592</v>
      </c>
      <c r="AH8" s="70">
        <v>425</v>
      </c>
      <c r="AI8" s="70">
        <v>348</v>
      </c>
      <c r="AJ8" s="73"/>
      <c r="AK8" s="70" t="s">
        <v>152</v>
      </c>
      <c r="AL8" s="74">
        <v>6.2671243862732567E-2</v>
      </c>
      <c r="AM8" s="74">
        <v>7.8929936177714211E-2</v>
      </c>
      <c r="AN8" s="74">
        <v>0.10371970983176415</v>
      </c>
      <c r="AO8" s="74">
        <v>0.10650417983261194</v>
      </c>
      <c r="AP8" s="74">
        <v>0.13471773939242498</v>
      </c>
      <c r="AQ8" s="74">
        <v>0.31895290802615056</v>
      </c>
      <c r="AR8" s="74">
        <v>0.34872937669906223</v>
      </c>
      <c r="AS8" s="74">
        <v>0.36089556560600061</v>
      </c>
      <c r="AT8" s="74">
        <v>0.24194803700620607</v>
      </c>
      <c r="AU8" s="74">
        <v>0.21217561908261495</v>
      </c>
    </row>
    <row r="9" spans="1:47" x14ac:dyDescent="0.25">
      <c r="A9" s="70" t="s">
        <v>153</v>
      </c>
      <c r="B9" s="71">
        <v>0</v>
      </c>
      <c r="C9" s="71">
        <v>0</v>
      </c>
      <c r="D9" s="71">
        <v>0</v>
      </c>
      <c r="E9" s="71">
        <v>0</v>
      </c>
      <c r="F9" s="72">
        <v>11</v>
      </c>
      <c r="G9" s="72">
        <v>522</v>
      </c>
      <c r="H9" s="72">
        <v>452</v>
      </c>
      <c r="I9" s="72">
        <v>405</v>
      </c>
      <c r="J9" s="72">
        <v>383</v>
      </c>
      <c r="K9" s="72">
        <v>368</v>
      </c>
      <c r="L9" s="73"/>
      <c r="M9" s="70" t="s">
        <v>153</v>
      </c>
      <c r="N9" s="71"/>
      <c r="O9" s="71"/>
      <c r="P9" s="71"/>
      <c r="Q9" s="71"/>
      <c r="R9" s="71">
        <v>0</v>
      </c>
      <c r="S9" s="71">
        <v>5</v>
      </c>
      <c r="T9" s="71">
        <v>9</v>
      </c>
      <c r="U9" s="71">
        <v>5</v>
      </c>
      <c r="V9" s="71">
        <v>6</v>
      </c>
      <c r="W9" s="71">
        <v>7</v>
      </c>
      <c r="X9" s="73"/>
      <c r="Y9" s="70" t="s">
        <v>153</v>
      </c>
      <c r="Z9" s="70"/>
      <c r="AA9" s="70"/>
      <c r="AB9" s="70"/>
      <c r="AC9" s="70"/>
      <c r="AD9" s="70">
        <v>0</v>
      </c>
      <c r="AE9" s="70">
        <v>1</v>
      </c>
      <c r="AF9" s="70">
        <v>4</v>
      </c>
      <c r="AG9" s="70">
        <v>0</v>
      </c>
      <c r="AH9" s="70">
        <v>2</v>
      </c>
      <c r="AI9" s="70">
        <v>7</v>
      </c>
      <c r="AJ9" s="73"/>
      <c r="AK9" s="70" t="s">
        <v>153</v>
      </c>
      <c r="AL9" s="74">
        <v>0</v>
      </c>
      <c r="AM9" s="74">
        <v>0</v>
      </c>
      <c r="AN9" s="74">
        <v>0</v>
      </c>
      <c r="AO9" s="74">
        <v>0</v>
      </c>
      <c r="AP9" s="74">
        <v>2.1954001975061851E-3</v>
      </c>
      <c r="AQ9" s="74">
        <v>0.10245748799363115</v>
      </c>
      <c r="AR9" s="74">
        <v>8.7618498203433093E-2</v>
      </c>
      <c r="AS9" s="74">
        <v>7.7663498443374196E-2</v>
      </c>
      <c r="AT9" s="74">
        <v>7.2001630282344145E-2</v>
      </c>
      <c r="AU9" s="74">
        <v>6.667858908830257E-2</v>
      </c>
    </row>
    <row r="10" spans="1:47" x14ac:dyDescent="0.25">
      <c r="A10" s="70" t="s">
        <v>154</v>
      </c>
      <c r="B10" s="71">
        <v>0</v>
      </c>
      <c r="C10" s="71">
        <v>0</v>
      </c>
      <c r="D10" s="71">
        <v>0</v>
      </c>
      <c r="E10" s="71">
        <v>0</v>
      </c>
      <c r="F10" s="72">
        <v>0</v>
      </c>
      <c r="G10" s="72">
        <v>2</v>
      </c>
      <c r="H10" s="72">
        <v>1</v>
      </c>
      <c r="I10" s="72">
        <v>1</v>
      </c>
      <c r="J10" s="72">
        <v>2</v>
      </c>
      <c r="K10" s="72">
        <v>3</v>
      </c>
      <c r="L10" s="73"/>
      <c r="M10" s="70" t="s">
        <v>154</v>
      </c>
      <c r="N10" s="71"/>
      <c r="O10" s="71"/>
      <c r="P10" s="71"/>
      <c r="Q10" s="71"/>
      <c r="R10" s="71">
        <v>0</v>
      </c>
      <c r="S10" s="71">
        <v>1</v>
      </c>
      <c r="T10" s="71">
        <v>2</v>
      </c>
      <c r="U10" s="71">
        <v>1</v>
      </c>
      <c r="V10" s="71">
        <v>1</v>
      </c>
      <c r="W10" s="71">
        <v>2</v>
      </c>
      <c r="X10" s="73"/>
      <c r="Y10" s="70" t="s">
        <v>154</v>
      </c>
      <c r="Z10" s="70"/>
      <c r="AA10" s="70"/>
      <c r="AB10" s="70"/>
      <c r="AC10" s="70"/>
      <c r="AD10" s="70">
        <v>0</v>
      </c>
      <c r="AE10" s="70">
        <v>1</v>
      </c>
      <c r="AF10" s="70">
        <v>2</v>
      </c>
      <c r="AG10" s="70">
        <v>0</v>
      </c>
      <c r="AH10" s="70">
        <v>1</v>
      </c>
      <c r="AI10" s="70">
        <v>2</v>
      </c>
      <c r="AJ10" s="73"/>
      <c r="AK10" s="70" t="s">
        <v>154</v>
      </c>
      <c r="AL10" s="74">
        <v>0</v>
      </c>
      <c r="AM10" s="74">
        <v>0</v>
      </c>
      <c r="AN10" s="74">
        <v>0</v>
      </c>
      <c r="AO10" s="74">
        <v>0</v>
      </c>
      <c r="AP10" s="74">
        <v>0</v>
      </c>
      <c r="AQ10" s="74">
        <v>3.925574252629546E-4</v>
      </c>
      <c r="AR10" s="74">
        <v>1.9384623496334754E-4</v>
      </c>
      <c r="AS10" s="74">
        <v>1.9176172455154125E-4</v>
      </c>
      <c r="AT10" s="74">
        <v>3.7598762549526966E-4</v>
      </c>
      <c r="AU10" s="74">
        <v>5.4357545452420573E-4</v>
      </c>
    </row>
    <row r="11" spans="1:47" x14ac:dyDescent="0.25">
      <c r="A11" s="70" t="s">
        <v>155</v>
      </c>
      <c r="B11" s="72">
        <v>45</v>
      </c>
      <c r="C11" s="72">
        <v>56</v>
      </c>
      <c r="D11" s="72">
        <v>44</v>
      </c>
      <c r="E11" s="72">
        <v>51</v>
      </c>
      <c r="F11" s="72">
        <v>31</v>
      </c>
      <c r="G11" s="72">
        <v>50</v>
      </c>
      <c r="H11" s="72">
        <v>37</v>
      </c>
      <c r="I11" s="72">
        <v>47</v>
      </c>
      <c r="J11" s="72">
        <v>48</v>
      </c>
      <c r="K11" s="72">
        <v>53</v>
      </c>
      <c r="L11" s="73"/>
      <c r="M11" s="70" t="s">
        <v>155</v>
      </c>
      <c r="N11" s="71">
        <v>49</v>
      </c>
      <c r="O11" s="71">
        <v>46</v>
      </c>
      <c r="P11" s="71">
        <v>53</v>
      </c>
      <c r="Q11" s="71">
        <v>43</v>
      </c>
      <c r="R11" s="71">
        <v>37</v>
      </c>
      <c r="S11" s="71">
        <v>45</v>
      </c>
      <c r="T11" s="71">
        <v>36</v>
      </c>
      <c r="U11" s="71">
        <v>45</v>
      </c>
      <c r="V11" s="71">
        <v>41</v>
      </c>
      <c r="W11" s="71">
        <v>45</v>
      </c>
      <c r="X11" s="73"/>
      <c r="Y11" s="70" t="s">
        <v>155</v>
      </c>
      <c r="Z11" s="70">
        <v>45</v>
      </c>
      <c r="AA11" s="70">
        <v>46</v>
      </c>
      <c r="AB11" s="70">
        <v>51</v>
      </c>
      <c r="AC11" s="70">
        <v>39</v>
      </c>
      <c r="AD11" s="70">
        <v>36</v>
      </c>
      <c r="AE11" s="70">
        <v>42</v>
      </c>
      <c r="AF11" s="70">
        <v>35</v>
      </c>
      <c r="AG11" s="70">
        <v>43</v>
      </c>
      <c r="AH11" s="70">
        <v>39</v>
      </c>
      <c r="AI11" s="70">
        <v>42</v>
      </c>
      <c r="AJ11" s="73"/>
      <c r="AK11" s="70" t="s">
        <v>155</v>
      </c>
      <c r="AL11" s="74">
        <v>9.5600202502473391E-3</v>
      </c>
      <c r="AM11" s="74">
        <v>1.1724340652392562E-2</v>
      </c>
      <c r="AN11" s="74">
        <v>9.0548953027730621E-3</v>
      </c>
      <c r="AO11" s="74">
        <v>1.0346120326596589E-2</v>
      </c>
      <c r="AP11" s="74">
        <v>6.1870369202447033E-3</v>
      </c>
      <c r="AQ11" s="74">
        <v>9.8139356315738637E-3</v>
      </c>
      <c r="AR11" s="74">
        <v>7.1723106936438597E-3</v>
      </c>
      <c r="AS11" s="74">
        <v>9.0128010539224385E-3</v>
      </c>
      <c r="AT11" s="74">
        <v>9.0237030118864719E-3</v>
      </c>
      <c r="AU11" s="74">
        <v>9.603166363260968E-3</v>
      </c>
    </row>
    <row r="12" spans="1:47" x14ac:dyDescent="0.25">
      <c r="A12" s="70" t="s">
        <v>156</v>
      </c>
      <c r="B12" s="72">
        <v>1</v>
      </c>
      <c r="C12" s="72">
        <v>1</v>
      </c>
      <c r="D12" s="72">
        <v>5</v>
      </c>
      <c r="E12" s="72">
        <v>6</v>
      </c>
      <c r="F12" s="72">
        <v>4</v>
      </c>
      <c r="G12" s="72">
        <v>9</v>
      </c>
      <c r="H12" s="72">
        <v>11</v>
      </c>
      <c r="I12" s="72">
        <v>10</v>
      </c>
      <c r="J12" s="72">
        <v>6</v>
      </c>
      <c r="K12" s="72">
        <v>7</v>
      </c>
      <c r="L12" s="73"/>
      <c r="M12" s="70" t="s">
        <v>156</v>
      </c>
      <c r="N12" s="71">
        <v>1</v>
      </c>
      <c r="O12" s="71">
        <v>1</v>
      </c>
      <c r="P12" s="71">
        <v>4</v>
      </c>
      <c r="Q12" s="71">
        <v>7</v>
      </c>
      <c r="R12" s="71">
        <v>3</v>
      </c>
      <c r="S12" s="71">
        <v>8</v>
      </c>
      <c r="T12" s="71">
        <v>11</v>
      </c>
      <c r="U12" s="71">
        <v>8</v>
      </c>
      <c r="V12" s="71">
        <v>5</v>
      </c>
      <c r="W12" s="71">
        <v>4</v>
      </c>
      <c r="X12" s="73"/>
      <c r="Y12" s="70" t="s">
        <v>156</v>
      </c>
      <c r="Z12" s="70">
        <v>1</v>
      </c>
      <c r="AA12" s="70">
        <v>1</v>
      </c>
      <c r="AB12" s="70">
        <v>3</v>
      </c>
      <c r="AC12" s="70">
        <v>7</v>
      </c>
      <c r="AD12" s="70">
        <v>3</v>
      </c>
      <c r="AE12" s="70">
        <v>7</v>
      </c>
      <c r="AF12" s="70">
        <v>9</v>
      </c>
      <c r="AG12" s="70">
        <v>6</v>
      </c>
      <c r="AH12" s="70">
        <v>4</v>
      </c>
      <c r="AI12" s="70">
        <v>4</v>
      </c>
      <c r="AJ12" s="73"/>
      <c r="AK12" s="70" t="s">
        <v>156</v>
      </c>
      <c r="AL12" s="74">
        <v>2.1244489444994087E-4</v>
      </c>
      <c r="AM12" s="74">
        <v>2.0936322593558145E-4</v>
      </c>
      <c r="AN12" s="74">
        <v>1.0289653753151207E-3</v>
      </c>
      <c r="AO12" s="74">
        <v>1.2171906266584224E-3</v>
      </c>
      <c r="AP12" s="74">
        <v>7.9832734454770356E-4</v>
      </c>
      <c r="AQ12" s="74">
        <v>1.7665084136832957E-3</v>
      </c>
      <c r="AR12" s="74">
        <v>2.1323085845968231E-3</v>
      </c>
      <c r="AS12" s="74">
        <v>1.9176172455154122E-3</v>
      </c>
      <c r="AT12" s="74">
        <v>1.127962876485809E-3</v>
      </c>
      <c r="AU12" s="74">
        <v>1.2683427272231467E-3</v>
      </c>
    </row>
    <row r="13" spans="1:47" x14ac:dyDescent="0.25">
      <c r="A13" s="70" t="s">
        <v>157</v>
      </c>
      <c r="B13" s="71">
        <v>0</v>
      </c>
      <c r="C13" s="71">
        <v>0</v>
      </c>
      <c r="D13" s="71">
        <v>0</v>
      </c>
      <c r="E13" s="71">
        <v>0</v>
      </c>
      <c r="F13" s="72">
        <v>0</v>
      </c>
      <c r="G13" s="72">
        <v>0</v>
      </c>
      <c r="H13" s="72">
        <v>0</v>
      </c>
      <c r="I13" s="72">
        <v>0</v>
      </c>
      <c r="J13" s="72">
        <v>0</v>
      </c>
      <c r="K13" s="72">
        <v>0</v>
      </c>
      <c r="L13" s="73"/>
      <c r="M13" s="70" t="s">
        <v>157</v>
      </c>
      <c r="N13" s="71"/>
      <c r="O13" s="71"/>
      <c r="P13" s="71"/>
      <c r="Q13" s="71"/>
      <c r="R13" s="71">
        <v>0</v>
      </c>
      <c r="S13" s="71">
        <v>0</v>
      </c>
      <c r="T13" s="71">
        <v>0</v>
      </c>
      <c r="U13" s="71">
        <v>0</v>
      </c>
      <c r="V13" s="71">
        <v>0</v>
      </c>
      <c r="W13" s="71">
        <v>0</v>
      </c>
      <c r="X13" s="73"/>
      <c r="Y13" s="70" t="s">
        <v>157</v>
      </c>
      <c r="Z13" s="70"/>
      <c r="AA13" s="70"/>
      <c r="AB13" s="70"/>
      <c r="AC13" s="70"/>
      <c r="AD13" s="70">
        <v>0</v>
      </c>
      <c r="AE13" s="70">
        <v>0</v>
      </c>
      <c r="AF13" s="70">
        <v>0</v>
      </c>
      <c r="AG13" s="70">
        <v>0</v>
      </c>
      <c r="AH13" s="70">
        <v>0</v>
      </c>
      <c r="AI13" s="70">
        <v>0</v>
      </c>
      <c r="AJ13" s="73"/>
      <c r="AK13" s="70" t="s">
        <v>157</v>
      </c>
      <c r="AL13" s="74">
        <v>0</v>
      </c>
      <c r="AM13" s="74">
        <v>0</v>
      </c>
      <c r="AN13" s="74">
        <v>0</v>
      </c>
      <c r="AO13" s="74">
        <v>0</v>
      </c>
      <c r="AP13" s="74">
        <v>0</v>
      </c>
      <c r="AQ13" s="74">
        <v>0</v>
      </c>
      <c r="AR13" s="74">
        <v>0</v>
      </c>
      <c r="AS13" s="74">
        <v>0</v>
      </c>
      <c r="AT13" s="74">
        <v>0</v>
      </c>
      <c r="AU13" s="74">
        <v>0</v>
      </c>
    </row>
    <row r="14" spans="1:47" x14ac:dyDescent="0.25">
      <c r="A14" s="70" t="s">
        <v>158</v>
      </c>
      <c r="B14" s="71">
        <v>0</v>
      </c>
      <c r="C14" s="71">
        <v>0</v>
      </c>
      <c r="D14" s="71">
        <v>0</v>
      </c>
      <c r="E14" s="71">
        <v>0</v>
      </c>
      <c r="F14" s="72">
        <v>1</v>
      </c>
      <c r="G14" s="72">
        <v>2</v>
      </c>
      <c r="H14" s="72">
        <v>4</v>
      </c>
      <c r="I14" s="72">
        <v>3</v>
      </c>
      <c r="J14" s="72">
        <v>4</v>
      </c>
      <c r="K14" s="72">
        <v>3</v>
      </c>
      <c r="L14" s="73"/>
      <c r="M14" s="70" t="s">
        <v>158</v>
      </c>
      <c r="N14" s="71"/>
      <c r="O14" s="71"/>
      <c r="P14" s="71"/>
      <c r="Q14" s="71"/>
      <c r="R14" s="71">
        <v>1</v>
      </c>
      <c r="S14" s="71">
        <v>1</v>
      </c>
      <c r="T14" s="71">
        <v>2</v>
      </c>
      <c r="U14" s="71">
        <v>3</v>
      </c>
      <c r="V14" s="71">
        <v>2</v>
      </c>
      <c r="W14" s="71">
        <v>5</v>
      </c>
      <c r="X14" s="73"/>
      <c r="Y14" s="70" t="s">
        <v>158</v>
      </c>
      <c r="Z14" s="70"/>
      <c r="AA14" s="70"/>
      <c r="AB14" s="70"/>
      <c r="AC14" s="70"/>
      <c r="AD14" s="70">
        <v>1</v>
      </c>
      <c r="AE14" s="70">
        <v>1</v>
      </c>
      <c r="AF14" s="70">
        <v>1</v>
      </c>
      <c r="AG14" s="70">
        <v>3</v>
      </c>
      <c r="AH14" s="70">
        <v>2</v>
      </c>
      <c r="AI14" s="70">
        <v>5</v>
      </c>
      <c r="AJ14" s="73"/>
      <c r="AK14" s="70" t="s">
        <v>158</v>
      </c>
      <c r="AL14" s="74">
        <v>0</v>
      </c>
      <c r="AM14" s="74">
        <v>0</v>
      </c>
      <c r="AN14" s="74">
        <v>0</v>
      </c>
      <c r="AO14" s="74">
        <v>0</v>
      </c>
      <c r="AP14" s="74">
        <v>1.9958183613692589E-4</v>
      </c>
      <c r="AQ14" s="74">
        <v>3.925574252629546E-4</v>
      </c>
      <c r="AR14" s="74">
        <v>7.7538493985339016E-4</v>
      </c>
      <c r="AS14" s="74">
        <v>5.752851736546237E-4</v>
      </c>
      <c r="AT14" s="74">
        <v>7.5197525099053933E-4</v>
      </c>
      <c r="AU14" s="74">
        <v>5.4357545452420573E-4</v>
      </c>
    </row>
    <row r="15" spans="1:47" x14ac:dyDescent="0.25">
      <c r="A15" s="70" t="s">
        <v>159</v>
      </c>
      <c r="B15" s="72">
        <v>15</v>
      </c>
      <c r="C15" s="72">
        <v>13</v>
      </c>
      <c r="D15" s="72">
        <v>12</v>
      </c>
      <c r="E15" s="72">
        <v>15</v>
      </c>
      <c r="F15" s="72">
        <v>13</v>
      </c>
      <c r="G15" s="72">
        <v>6</v>
      </c>
      <c r="H15" s="72">
        <v>6</v>
      </c>
      <c r="I15" s="72">
        <v>7</v>
      </c>
      <c r="J15" s="72">
        <v>8</v>
      </c>
      <c r="K15" s="72">
        <v>3</v>
      </c>
      <c r="L15" s="73"/>
      <c r="M15" s="70" t="s">
        <v>159</v>
      </c>
      <c r="N15" s="71">
        <v>10</v>
      </c>
      <c r="O15" s="71">
        <v>16</v>
      </c>
      <c r="P15" s="71">
        <v>9</v>
      </c>
      <c r="Q15" s="71">
        <v>9</v>
      </c>
      <c r="R15" s="71">
        <v>21</v>
      </c>
      <c r="S15" s="71">
        <v>4</v>
      </c>
      <c r="T15" s="71">
        <v>7</v>
      </c>
      <c r="U15" s="71">
        <v>5</v>
      </c>
      <c r="V15" s="71">
        <v>6</v>
      </c>
      <c r="W15" s="71">
        <v>8</v>
      </c>
      <c r="X15" s="73"/>
      <c r="Y15" s="70" t="s">
        <v>159</v>
      </c>
      <c r="Z15" s="70">
        <v>9</v>
      </c>
      <c r="AA15" s="70">
        <v>15</v>
      </c>
      <c r="AB15" s="70">
        <v>9</v>
      </c>
      <c r="AC15" s="70">
        <v>9</v>
      </c>
      <c r="AD15" s="70">
        <v>21</v>
      </c>
      <c r="AE15" s="70">
        <v>4</v>
      </c>
      <c r="AF15" s="70">
        <v>7</v>
      </c>
      <c r="AG15" s="70">
        <v>5</v>
      </c>
      <c r="AH15" s="70">
        <v>5</v>
      </c>
      <c r="AI15" s="70">
        <v>8</v>
      </c>
      <c r="AJ15" s="73"/>
      <c r="AK15" s="70" t="s">
        <v>159</v>
      </c>
      <c r="AL15" s="74">
        <v>3.1866734167491132E-3</v>
      </c>
      <c r="AM15" s="74">
        <v>2.7217219371625588E-3</v>
      </c>
      <c r="AN15" s="74">
        <v>2.4695169007562896E-3</v>
      </c>
      <c r="AO15" s="74">
        <v>3.0429765666460558E-3</v>
      </c>
      <c r="AP15" s="74">
        <v>2.5945638697800369E-3</v>
      </c>
      <c r="AQ15" s="74">
        <v>1.1776722757888636E-3</v>
      </c>
      <c r="AR15" s="74">
        <v>1.1630774097800855E-3</v>
      </c>
      <c r="AS15" s="74">
        <v>1.3423320718607885E-3</v>
      </c>
      <c r="AT15" s="74">
        <v>1.5039505019810787E-3</v>
      </c>
      <c r="AU15" s="74">
        <v>5.4357545452420573E-4</v>
      </c>
    </row>
    <row r="16" spans="1:47" x14ac:dyDescent="0.25">
      <c r="A16" s="70" t="s">
        <v>160</v>
      </c>
      <c r="B16" s="71">
        <v>2</v>
      </c>
      <c r="C16" s="71">
        <v>1</v>
      </c>
      <c r="D16" s="71">
        <v>2</v>
      </c>
      <c r="E16" s="71">
        <v>0</v>
      </c>
      <c r="F16" s="71">
        <v>3</v>
      </c>
      <c r="G16" s="71">
        <v>1</v>
      </c>
      <c r="H16" s="71">
        <v>1</v>
      </c>
      <c r="I16" s="71">
        <v>1</v>
      </c>
      <c r="J16" s="71">
        <v>0</v>
      </c>
      <c r="K16" s="71">
        <v>2</v>
      </c>
      <c r="L16" s="73"/>
      <c r="M16" s="70" t="s">
        <v>160</v>
      </c>
      <c r="N16" s="71">
        <v>2</v>
      </c>
      <c r="O16" s="71">
        <v>0</v>
      </c>
      <c r="P16" s="71">
        <v>3</v>
      </c>
      <c r="Q16" s="71">
        <v>1</v>
      </c>
      <c r="R16" s="71">
        <v>1</v>
      </c>
      <c r="S16" s="71">
        <v>3</v>
      </c>
      <c r="T16" s="71">
        <v>0</v>
      </c>
      <c r="U16" s="71">
        <v>1</v>
      </c>
      <c r="V16" s="71">
        <v>1</v>
      </c>
      <c r="W16" s="71">
        <v>1</v>
      </c>
      <c r="X16" s="73"/>
      <c r="Y16" s="70" t="s">
        <v>160</v>
      </c>
      <c r="Z16" s="76">
        <v>2</v>
      </c>
      <c r="AA16" s="76">
        <v>0</v>
      </c>
      <c r="AB16" s="76">
        <v>3</v>
      </c>
      <c r="AC16" s="76">
        <v>1</v>
      </c>
      <c r="AD16" s="76">
        <v>1</v>
      </c>
      <c r="AE16" s="77">
        <v>3</v>
      </c>
      <c r="AF16" s="76">
        <v>0</v>
      </c>
      <c r="AG16" s="76">
        <v>1</v>
      </c>
      <c r="AH16" s="76">
        <v>1</v>
      </c>
      <c r="AI16" s="76">
        <v>1</v>
      </c>
      <c r="AJ16" s="73"/>
      <c r="AK16" s="70" t="s">
        <v>160</v>
      </c>
      <c r="AL16" s="74">
        <v>4.2488978889988174E-4</v>
      </c>
      <c r="AM16" s="74">
        <v>2.0936322593558145E-4</v>
      </c>
      <c r="AN16" s="74">
        <v>4.1158615012604823E-4</v>
      </c>
      <c r="AO16" s="74">
        <v>0</v>
      </c>
      <c r="AP16" s="74">
        <v>5.987455084107777E-4</v>
      </c>
      <c r="AQ16" s="74">
        <v>1.962787126314773E-4</v>
      </c>
      <c r="AR16" s="74">
        <v>1.9384623496334754E-4</v>
      </c>
      <c r="AS16" s="74">
        <v>1.9176172455154125E-4</v>
      </c>
      <c r="AT16" s="74">
        <v>0</v>
      </c>
      <c r="AU16" s="74">
        <v>3.6238363634947044E-4</v>
      </c>
    </row>
    <row r="17" spans="1:47" x14ac:dyDescent="0.25">
      <c r="A17" s="70" t="s">
        <v>161</v>
      </c>
      <c r="B17" s="71">
        <v>0</v>
      </c>
      <c r="C17" s="71">
        <v>0</v>
      </c>
      <c r="D17" s="71">
        <v>0</v>
      </c>
      <c r="E17" s="71">
        <v>0</v>
      </c>
      <c r="F17" s="71">
        <v>0</v>
      </c>
      <c r="G17" s="71">
        <v>0</v>
      </c>
      <c r="H17" s="71">
        <v>0</v>
      </c>
      <c r="I17" s="71">
        <v>0</v>
      </c>
      <c r="J17" s="71">
        <v>0</v>
      </c>
      <c r="K17" s="71">
        <v>0</v>
      </c>
      <c r="L17" s="73"/>
      <c r="M17" s="70" t="s">
        <v>161</v>
      </c>
      <c r="N17" s="71"/>
      <c r="O17" s="71"/>
      <c r="P17" s="71"/>
      <c r="Q17" s="71"/>
      <c r="R17" s="71">
        <v>0</v>
      </c>
      <c r="S17" s="71">
        <v>0</v>
      </c>
      <c r="T17" s="71">
        <v>0</v>
      </c>
      <c r="U17" s="71">
        <v>0</v>
      </c>
      <c r="V17" s="71">
        <v>0</v>
      </c>
      <c r="W17" s="71">
        <v>0</v>
      </c>
      <c r="X17" s="73"/>
      <c r="Y17" s="70" t="s">
        <v>161</v>
      </c>
      <c r="Z17" s="76"/>
      <c r="AA17" s="76"/>
      <c r="AB17" s="76"/>
      <c r="AC17" s="76"/>
      <c r="AD17" s="76">
        <v>0</v>
      </c>
      <c r="AE17" s="76">
        <v>0</v>
      </c>
      <c r="AF17" s="76">
        <v>0</v>
      </c>
      <c r="AG17" s="76">
        <v>0</v>
      </c>
      <c r="AH17" s="76">
        <v>0</v>
      </c>
      <c r="AI17" s="76">
        <v>0</v>
      </c>
      <c r="AJ17" s="73"/>
      <c r="AK17" s="70" t="s">
        <v>161</v>
      </c>
      <c r="AL17" s="74">
        <v>0</v>
      </c>
      <c r="AM17" s="74">
        <v>0</v>
      </c>
      <c r="AN17" s="74">
        <v>0</v>
      </c>
      <c r="AO17" s="74">
        <v>0</v>
      </c>
      <c r="AP17" s="74">
        <v>0</v>
      </c>
      <c r="AQ17" s="74">
        <v>0</v>
      </c>
      <c r="AR17" s="74">
        <v>0</v>
      </c>
      <c r="AS17" s="74">
        <v>0</v>
      </c>
      <c r="AT17" s="74">
        <v>0</v>
      </c>
      <c r="AU17" s="74">
        <v>0</v>
      </c>
    </row>
    <row r="18" spans="1:47" x14ac:dyDescent="0.25">
      <c r="A18" s="70" t="s">
        <v>162</v>
      </c>
      <c r="B18" s="71">
        <v>2</v>
      </c>
      <c r="C18" s="71">
        <v>3</v>
      </c>
      <c r="D18" s="71">
        <v>5</v>
      </c>
      <c r="E18" s="71">
        <v>6</v>
      </c>
      <c r="F18" s="71">
        <v>4</v>
      </c>
      <c r="G18" s="71">
        <v>0</v>
      </c>
      <c r="H18" s="71">
        <v>0</v>
      </c>
      <c r="I18" s="71">
        <v>0</v>
      </c>
      <c r="J18" s="71">
        <v>0</v>
      </c>
      <c r="K18" s="71">
        <v>0</v>
      </c>
      <c r="L18" s="73"/>
      <c r="M18" s="70" t="s">
        <v>162</v>
      </c>
      <c r="N18" s="71">
        <v>2</v>
      </c>
      <c r="O18" s="71">
        <v>3</v>
      </c>
      <c r="P18" s="71">
        <v>4</v>
      </c>
      <c r="Q18" s="71">
        <v>7</v>
      </c>
      <c r="R18" s="71">
        <v>4</v>
      </c>
      <c r="S18" s="71">
        <v>0</v>
      </c>
      <c r="T18" s="71">
        <v>0</v>
      </c>
      <c r="U18" s="71">
        <v>0</v>
      </c>
      <c r="V18" s="71">
        <v>0</v>
      </c>
      <c r="W18" s="71">
        <v>0</v>
      </c>
      <c r="X18" s="73"/>
      <c r="Y18" s="70" t="s">
        <v>162</v>
      </c>
      <c r="Z18" s="76">
        <v>0</v>
      </c>
      <c r="AA18" s="76">
        <v>3</v>
      </c>
      <c r="AB18" s="76">
        <v>3</v>
      </c>
      <c r="AC18" s="76">
        <v>6</v>
      </c>
      <c r="AD18" s="76">
        <v>3</v>
      </c>
      <c r="AE18" s="77">
        <v>0</v>
      </c>
      <c r="AF18" s="76">
        <v>0</v>
      </c>
      <c r="AG18" s="76">
        <v>0</v>
      </c>
      <c r="AH18" s="76">
        <v>0</v>
      </c>
      <c r="AI18" s="76">
        <v>0</v>
      </c>
      <c r="AJ18" s="73"/>
      <c r="AK18" s="70" t="s">
        <v>162</v>
      </c>
      <c r="AL18" s="74">
        <v>4.2488978889988174E-4</v>
      </c>
      <c r="AM18" s="74">
        <v>6.280896778067444E-4</v>
      </c>
      <c r="AN18" s="74">
        <v>1.0289653753151207E-3</v>
      </c>
      <c r="AO18" s="74">
        <v>1.2171906266584224E-3</v>
      </c>
      <c r="AP18" s="74">
        <v>7.9832734454770356E-4</v>
      </c>
      <c r="AQ18" s="74">
        <v>0</v>
      </c>
      <c r="AR18" s="74">
        <v>0</v>
      </c>
      <c r="AS18" s="74">
        <v>0</v>
      </c>
      <c r="AT18" s="74">
        <v>0</v>
      </c>
      <c r="AU18" s="74">
        <v>0</v>
      </c>
    </row>
    <row r="19" spans="1:47" x14ac:dyDescent="0.25">
      <c r="A19" s="70" t="s">
        <v>163</v>
      </c>
      <c r="B19" s="71">
        <v>1129</v>
      </c>
      <c r="C19" s="71">
        <v>1523</v>
      </c>
      <c r="D19" s="71">
        <v>1455</v>
      </c>
      <c r="E19" s="71">
        <v>1375</v>
      </c>
      <c r="F19" s="71">
        <v>1215</v>
      </c>
      <c r="G19" s="71">
        <v>0</v>
      </c>
      <c r="H19" s="71">
        <v>0</v>
      </c>
      <c r="I19" s="71">
        <v>0</v>
      </c>
      <c r="J19" s="71">
        <v>0</v>
      </c>
      <c r="K19" s="71">
        <v>0</v>
      </c>
      <c r="L19" s="73"/>
      <c r="M19" s="70" t="s">
        <v>163</v>
      </c>
      <c r="N19" s="71">
        <v>1119</v>
      </c>
      <c r="O19" s="71">
        <v>1478</v>
      </c>
      <c r="P19" s="71">
        <v>1420</v>
      </c>
      <c r="Q19" s="71">
        <v>1352</v>
      </c>
      <c r="R19" s="71">
        <v>1190</v>
      </c>
      <c r="S19" s="71">
        <v>6</v>
      </c>
      <c r="T19" s="71">
        <v>0</v>
      </c>
      <c r="U19" s="71">
        <v>0</v>
      </c>
      <c r="V19" s="71">
        <v>1</v>
      </c>
      <c r="W19" s="71">
        <v>0</v>
      </c>
      <c r="X19" s="73"/>
      <c r="Y19" s="70" t="s">
        <v>163</v>
      </c>
      <c r="Z19" s="76">
        <v>344</v>
      </c>
      <c r="AA19" s="76">
        <v>460</v>
      </c>
      <c r="AB19" s="76">
        <v>426</v>
      </c>
      <c r="AC19" s="76">
        <v>353</v>
      </c>
      <c r="AD19" s="76">
        <v>273</v>
      </c>
      <c r="AE19" s="77">
        <v>5</v>
      </c>
      <c r="AF19" s="76">
        <v>0</v>
      </c>
      <c r="AG19" s="76">
        <v>0</v>
      </c>
      <c r="AH19" s="76">
        <v>1</v>
      </c>
      <c r="AI19" s="76">
        <v>0</v>
      </c>
      <c r="AJ19" s="73"/>
      <c r="AK19" s="70" t="s">
        <v>163</v>
      </c>
      <c r="AL19" s="74">
        <v>0.23985028583398324</v>
      </c>
      <c r="AM19" s="74">
        <v>0.31886019309989055</v>
      </c>
      <c r="AN19" s="74">
        <v>0.29942892421670009</v>
      </c>
      <c r="AO19" s="74">
        <v>0.27893951860922178</v>
      </c>
      <c r="AP19" s="74">
        <v>0.24249193090636501</v>
      </c>
      <c r="AQ19" s="74">
        <v>0</v>
      </c>
      <c r="AR19" s="74">
        <v>0</v>
      </c>
      <c r="AS19" s="74">
        <v>0</v>
      </c>
      <c r="AT19" s="74">
        <v>0</v>
      </c>
      <c r="AU19" s="74">
        <v>0</v>
      </c>
    </row>
    <row r="20" spans="1:47" x14ac:dyDescent="0.25">
      <c r="A20" s="70" t="s">
        <v>164</v>
      </c>
      <c r="B20" s="71">
        <v>0</v>
      </c>
      <c r="C20" s="71">
        <v>0</v>
      </c>
      <c r="D20" s="71">
        <v>0</v>
      </c>
      <c r="E20" s="71">
        <v>0</v>
      </c>
      <c r="F20" s="71">
        <v>1</v>
      </c>
      <c r="G20" s="71">
        <v>26</v>
      </c>
      <c r="H20" s="71">
        <v>21</v>
      </c>
      <c r="I20" s="71">
        <v>15</v>
      </c>
      <c r="J20" s="71">
        <v>22</v>
      </c>
      <c r="K20" s="71">
        <v>15</v>
      </c>
      <c r="L20" s="73"/>
      <c r="M20" s="70" t="s">
        <v>164</v>
      </c>
      <c r="N20" s="71"/>
      <c r="O20" s="71"/>
      <c r="P20" s="71"/>
      <c r="Q20" s="71"/>
      <c r="R20" s="71">
        <v>1</v>
      </c>
      <c r="S20" s="71">
        <v>25</v>
      </c>
      <c r="T20" s="71">
        <v>20</v>
      </c>
      <c r="U20" s="71">
        <v>15</v>
      </c>
      <c r="V20" s="71">
        <v>18</v>
      </c>
      <c r="W20" s="71">
        <v>18</v>
      </c>
      <c r="X20" s="73"/>
      <c r="Y20" s="70" t="s">
        <v>164</v>
      </c>
      <c r="Z20" s="76"/>
      <c r="AA20" s="76"/>
      <c r="AB20" s="76"/>
      <c r="AC20" s="76"/>
      <c r="AD20" s="76">
        <v>1</v>
      </c>
      <c r="AE20" s="77">
        <v>10</v>
      </c>
      <c r="AF20" s="76">
        <v>18</v>
      </c>
      <c r="AG20" s="76">
        <v>13</v>
      </c>
      <c r="AH20" s="76">
        <v>9</v>
      </c>
      <c r="AI20" s="76">
        <v>16</v>
      </c>
      <c r="AJ20" s="73"/>
      <c r="AK20" s="70" t="s">
        <v>164</v>
      </c>
      <c r="AL20" s="74">
        <v>0</v>
      </c>
      <c r="AM20" s="74">
        <v>0</v>
      </c>
      <c r="AN20" s="74">
        <v>0</v>
      </c>
      <c r="AO20" s="74">
        <v>0</v>
      </c>
      <c r="AP20" s="74">
        <v>1.9958183613692589E-4</v>
      </c>
      <c r="AQ20" s="74">
        <v>5.1032465284184094E-3</v>
      </c>
      <c r="AR20" s="74">
        <v>4.0707709342302986E-3</v>
      </c>
      <c r="AS20" s="74">
        <v>2.8764258682731185E-3</v>
      </c>
      <c r="AT20" s="74">
        <v>4.1358638804479672E-3</v>
      </c>
      <c r="AU20" s="74">
        <v>2.7178772726210282E-3</v>
      </c>
    </row>
    <row r="21" spans="1:47" x14ac:dyDescent="0.25">
      <c r="A21" s="70" t="s">
        <v>165</v>
      </c>
      <c r="B21" s="71">
        <v>0</v>
      </c>
      <c r="C21" s="71">
        <v>0</v>
      </c>
      <c r="D21" s="71">
        <v>0</v>
      </c>
      <c r="E21" s="71">
        <v>0</v>
      </c>
      <c r="F21" s="71">
        <v>49</v>
      </c>
      <c r="G21" s="71">
        <v>1170</v>
      </c>
      <c r="H21" s="71">
        <v>1037</v>
      </c>
      <c r="I21" s="71">
        <v>1047</v>
      </c>
      <c r="J21" s="71">
        <v>1136</v>
      </c>
      <c r="K21" s="71">
        <v>1236</v>
      </c>
      <c r="L21" s="73"/>
      <c r="M21" s="70" t="s">
        <v>165</v>
      </c>
      <c r="N21" s="71"/>
      <c r="O21" s="71"/>
      <c r="P21" s="71"/>
      <c r="Q21" s="71"/>
      <c r="R21" s="71">
        <v>46</v>
      </c>
      <c r="S21" s="71">
        <v>1152</v>
      </c>
      <c r="T21" s="71">
        <v>1026</v>
      </c>
      <c r="U21" s="71">
        <v>1040</v>
      </c>
      <c r="V21" s="71">
        <v>1118</v>
      </c>
      <c r="W21" s="71">
        <v>1228</v>
      </c>
      <c r="X21" s="73"/>
      <c r="Y21" s="70" t="s">
        <v>165</v>
      </c>
      <c r="Z21" s="76"/>
      <c r="AA21" s="76"/>
      <c r="AB21" s="76"/>
      <c r="AC21" s="76"/>
      <c r="AD21" s="76">
        <v>14</v>
      </c>
      <c r="AE21" s="77">
        <v>275</v>
      </c>
      <c r="AF21" s="76">
        <v>304</v>
      </c>
      <c r="AG21" s="76">
        <v>281</v>
      </c>
      <c r="AH21" s="76">
        <v>260</v>
      </c>
      <c r="AI21" s="76">
        <v>251</v>
      </c>
      <c r="AJ21" s="73"/>
      <c r="AK21" s="70" t="s">
        <v>165</v>
      </c>
      <c r="AL21" s="74">
        <v>0</v>
      </c>
      <c r="AM21" s="74">
        <v>0</v>
      </c>
      <c r="AN21" s="74">
        <v>0</v>
      </c>
      <c r="AO21" s="74">
        <v>0</v>
      </c>
      <c r="AP21" s="74">
        <v>9.7795099707093693E-3</v>
      </c>
      <c r="AQ21" s="74">
        <v>0.22964609377882844</v>
      </c>
      <c r="AR21" s="74">
        <v>0.20101854565699143</v>
      </c>
      <c r="AS21" s="74">
        <v>0.20077452560546366</v>
      </c>
      <c r="AT21" s="74">
        <v>0.21356097128131321</v>
      </c>
      <c r="AU21" s="74">
        <v>0.22395308726397276</v>
      </c>
    </row>
    <row r="22" spans="1:47" x14ac:dyDescent="0.25">
      <c r="A22" s="70" t="s">
        <v>166</v>
      </c>
      <c r="B22" s="71">
        <v>0</v>
      </c>
      <c r="C22" s="71">
        <v>0</v>
      </c>
      <c r="D22" s="71">
        <v>0</v>
      </c>
      <c r="E22" s="71">
        <v>0</v>
      </c>
      <c r="F22" s="71">
        <v>3</v>
      </c>
      <c r="G22" s="71">
        <v>18</v>
      </c>
      <c r="H22" s="71">
        <v>38</v>
      </c>
      <c r="I22" s="71">
        <v>46</v>
      </c>
      <c r="J22" s="71">
        <v>39</v>
      </c>
      <c r="K22" s="71">
        <v>48</v>
      </c>
      <c r="L22" s="73"/>
      <c r="M22" s="70" t="s">
        <v>166</v>
      </c>
      <c r="N22" s="71"/>
      <c r="O22" s="71"/>
      <c r="P22" s="71"/>
      <c r="Q22" s="71"/>
      <c r="R22" s="71">
        <v>1</v>
      </c>
      <c r="S22" s="71">
        <v>19</v>
      </c>
      <c r="T22" s="71">
        <v>34</v>
      </c>
      <c r="U22" s="71">
        <v>49</v>
      </c>
      <c r="V22" s="71">
        <v>39</v>
      </c>
      <c r="W22" s="71">
        <v>42</v>
      </c>
      <c r="X22" s="73"/>
      <c r="Y22" s="70" t="s">
        <v>166</v>
      </c>
      <c r="Z22" s="76"/>
      <c r="AA22" s="76"/>
      <c r="AB22" s="76"/>
      <c r="AC22" s="76"/>
      <c r="AD22" s="76">
        <v>1</v>
      </c>
      <c r="AE22" s="77">
        <v>17</v>
      </c>
      <c r="AF22" s="76">
        <v>29</v>
      </c>
      <c r="AG22" s="76">
        <v>36</v>
      </c>
      <c r="AH22" s="76">
        <v>21</v>
      </c>
      <c r="AI22" s="76">
        <v>18</v>
      </c>
      <c r="AJ22" s="73"/>
      <c r="AK22" s="70" t="s">
        <v>166</v>
      </c>
      <c r="AL22" s="74">
        <v>0</v>
      </c>
      <c r="AM22" s="74">
        <v>0</v>
      </c>
      <c r="AN22" s="74">
        <v>0</v>
      </c>
      <c r="AO22" s="74">
        <v>0</v>
      </c>
      <c r="AP22" s="74">
        <v>5.987455084107777E-4</v>
      </c>
      <c r="AQ22" s="74">
        <v>3.5330168273665914E-3</v>
      </c>
      <c r="AR22" s="74">
        <v>7.3661569286072072E-3</v>
      </c>
      <c r="AS22" s="74">
        <v>8.8210393293708961E-3</v>
      </c>
      <c r="AT22" s="74">
        <v>7.3317586971577593E-3</v>
      </c>
      <c r="AU22" s="74">
        <v>8.6972072723872917E-3</v>
      </c>
    </row>
    <row r="23" spans="1:47" x14ac:dyDescent="0.25">
      <c r="A23" s="70" t="s">
        <v>167</v>
      </c>
      <c r="B23" s="71">
        <v>0</v>
      </c>
      <c r="C23" s="71">
        <v>0</v>
      </c>
      <c r="D23" s="71">
        <v>0</v>
      </c>
      <c r="E23" s="71">
        <v>0</v>
      </c>
      <c r="F23" s="71">
        <v>0</v>
      </c>
      <c r="G23" s="71">
        <v>3</v>
      </c>
      <c r="H23" s="71">
        <v>1</v>
      </c>
      <c r="I23" s="71">
        <v>2</v>
      </c>
      <c r="J23" s="71">
        <v>2</v>
      </c>
      <c r="K23" s="71">
        <v>2</v>
      </c>
      <c r="L23" s="73"/>
      <c r="M23" s="70" t="s">
        <v>167</v>
      </c>
      <c r="N23" s="71"/>
      <c r="O23" s="71"/>
      <c r="P23" s="71"/>
      <c r="Q23" s="71"/>
      <c r="R23" s="71">
        <v>0</v>
      </c>
      <c r="S23" s="71">
        <v>3</v>
      </c>
      <c r="T23" s="71">
        <v>1</v>
      </c>
      <c r="U23" s="71">
        <v>2</v>
      </c>
      <c r="V23" s="71">
        <v>2</v>
      </c>
      <c r="W23" s="71">
        <v>2</v>
      </c>
      <c r="X23" s="73"/>
      <c r="Y23" s="70" t="s">
        <v>167</v>
      </c>
      <c r="Z23" s="76"/>
      <c r="AA23" s="76"/>
      <c r="AB23" s="76"/>
      <c r="AC23" s="76"/>
      <c r="AD23" s="76">
        <v>0</v>
      </c>
      <c r="AE23" s="77">
        <v>1</v>
      </c>
      <c r="AF23" s="76">
        <v>1</v>
      </c>
      <c r="AG23" s="76">
        <v>0</v>
      </c>
      <c r="AH23" s="76">
        <v>1</v>
      </c>
      <c r="AI23" s="76">
        <v>1</v>
      </c>
      <c r="AJ23" s="73"/>
      <c r="AK23" s="70" t="s">
        <v>167</v>
      </c>
      <c r="AL23" s="74">
        <v>0</v>
      </c>
      <c r="AM23" s="74">
        <v>0</v>
      </c>
      <c r="AN23" s="74">
        <v>0</v>
      </c>
      <c r="AO23" s="74">
        <v>0</v>
      </c>
      <c r="AP23" s="74">
        <v>0</v>
      </c>
      <c r="AQ23" s="74">
        <v>5.8883613789443179E-4</v>
      </c>
      <c r="AR23" s="74">
        <v>1.9384623496334754E-4</v>
      </c>
      <c r="AS23" s="74">
        <v>3.835234491030825E-4</v>
      </c>
      <c r="AT23" s="74">
        <v>3.7598762549526966E-4</v>
      </c>
      <c r="AU23" s="74">
        <v>3.6238363634947044E-4</v>
      </c>
    </row>
    <row r="24" spans="1:47" x14ac:dyDescent="0.25">
      <c r="A24" s="70" t="s">
        <v>168</v>
      </c>
      <c r="B24" s="71">
        <v>0</v>
      </c>
      <c r="C24" s="71">
        <v>0</v>
      </c>
      <c r="D24" s="71">
        <v>0</v>
      </c>
      <c r="E24" s="71">
        <v>0</v>
      </c>
      <c r="F24" s="71">
        <v>0</v>
      </c>
      <c r="G24" s="71">
        <v>1</v>
      </c>
      <c r="H24" s="71">
        <v>1</v>
      </c>
      <c r="I24" s="71">
        <v>1</v>
      </c>
      <c r="J24" s="71">
        <v>0</v>
      </c>
      <c r="K24" s="71">
        <v>0</v>
      </c>
      <c r="L24" s="73"/>
      <c r="M24" s="70" t="s">
        <v>168</v>
      </c>
      <c r="N24" s="71"/>
      <c r="O24" s="71"/>
      <c r="P24" s="71"/>
      <c r="Q24" s="71"/>
      <c r="R24" s="71">
        <v>0</v>
      </c>
      <c r="S24" s="71">
        <v>1</v>
      </c>
      <c r="T24" s="71">
        <v>1</v>
      </c>
      <c r="U24" s="71">
        <v>1</v>
      </c>
      <c r="V24" s="71">
        <v>0</v>
      </c>
      <c r="W24" s="71">
        <v>0</v>
      </c>
      <c r="X24" s="73"/>
      <c r="Y24" s="70" t="s">
        <v>168</v>
      </c>
      <c r="Z24" s="76"/>
      <c r="AA24" s="76"/>
      <c r="AB24" s="76"/>
      <c r="AC24" s="76"/>
      <c r="AD24" s="76">
        <v>0</v>
      </c>
      <c r="AE24" s="76">
        <v>1</v>
      </c>
      <c r="AF24" s="76">
        <v>1</v>
      </c>
      <c r="AG24" s="76">
        <v>1</v>
      </c>
      <c r="AH24" s="76">
        <v>0</v>
      </c>
      <c r="AI24" s="76">
        <v>0</v>
      </c>
      <c r="AJ24" s="73"/>
      <c r="AK24" s="70" t="s">
        <v>168</v>
      </c>
      <c r="AL24" s="74">
        <v>0</v>
      </c>
      <c r="AM24" s="74">
        <v>0</v>
      </c>
      <c r="AN24" s="74">
        <v>0</v>
      </c>
      <c r="AO24" s="74">
        <v>0</v>
      </c>
      <c r="AP24" s="74">
        <v>0</v>
      </c>
      <c r="AQ24" s="74">
        <v>1.962787126314773E-4</v>
      </c>
      <c r="AR24" s="74">
        <v>1.9384623496334754E-4</v>
      </c>
      <c r="AS24" s="74">
        <v>1.9176172455154125E-4</v>
      </c>
      <c r="AT24" s="74">
        <v>0</v>
      </c>
      <c r="AU24" s="74">
        <v>0</v>
      </c>
    </row>
    <row r="25" spans="1:47" x14ac:dyDescent="0.25">
      <c r="A25" s="70" t="s">
        <v>169</v>
      </c>
      <c r="B25" s="71">
        <v>0</v>
      </c>
      <c r="C25" s="71">
        <v>0</v>
      </c>
      <c r="D25" s="71">
        <v>0</v>
      </c>
      <c r="E25" s="71">
        <v>0</v>
      </c>
      <c r="F25" s="71">
        <v>0</v>
      </c>
      <c r="G25" s="71">
        <v>1</v>
      </c>
      <c r="H25" s="71">
        <v>0</v>
      </c>
      <c r="I25" s="71">
        <v>1</v>
      </c>
      <c r="J25" s="71">
        <v>3</v>
      </c>
      <c r="K25" s="71">
        <v>1</v>
      </c>
      <c r="L25" s="73"/>
      <c r="M25" s="70" t="s">
        <v>169</v>
      </c>
      <c r="N25" s="71"/>
      <c r="O25" s="71"/>
      <c r="P25" s="71"/>
      <c r="Q25" s="71"/>
      <c r="R25" s="71">
        <v>0</v>
      </c>
      <c r="S25" s="71">
        <v>0</v>
      </c>
      <c r="T25" s="71">
        <v>1</v>
      </c>
      <c r="U25" s="71">
        <v>1</v>
      </c>
      <c r="V25" s="71">
        <v>1</v>
      </c>
      <c r="W25" s="71">
        <v>2</v>
      </c>
      <c r="X25" s="73"/>
      <c r="Y25" s="70" t="s">
        <v>169</v>
      </c>
      <c r="Z25" s="76"/>
      <c r="AA25" s="76"/>
      <c r="AB25" s="76"/>
      <c r="AC25" s="76"/>
      <c r="AD25" s="76">
        <v>0</v>
      </c>
      <c r="AE25" s="78">
        <v>0</v>
      </c>
      <c r="AF25" s="76">
        <v>1</v>
      </c>
      <c r="AG25" s="76">
        <v>0</v>
      </c>
      <c r="AH25" s="76">
        <v>1</v>
      </c>
      <c r="AI25" s="76">
        <v>2</v>
      </c>
      <c r="AJ25" s="73"/>
      <c r="AK25" s="70" t="s">
        <v>169</v>
      </c>
      <c r="AL25" s="74">
        <v>0</v>
      </c>
      <c r="AM25" s="74">
        <v>0</v>
      </c>
      <c r="AN25" s="74">
        <v>0</v>
      </c>
      <c r="AO25" s="74">
        <v>0</v>
      </c>
      <c r="AP25" s="74">
        <v>0</v>
      </c>
      <c r="AQ25" s="74">
        <v>1.962787126314773E-4</v>
      </c>
      <c r="AR25" s="74">
        <v>0</v>
      </c>
      <c r="AS25" s="74">
        <v>1.9176172455154125E-4</v>
      </c>
      <c r="AT25" s="74">
        <v>5.639814382429045E-4</v>
      </c>
      <c r="AU25" s="74">
        <v>1.8119181817473522E-4</v>
      </c>
    </row>
    <row r="26" spans="1:47" x14ac:dyDescent="0.25">
      <c r="A26" s="70" t="s">
        <v>170</v>
      </c>
      <c r="B26" s="71">
        <v>0</v>
      </c>
      <c r="C26" s="71">
        <v>0</v>
      </c>
      <c r="D26" s="71">
        <v>0</v>
      </c>
      <c r="E26" s="71">
        <v>0</v>
      </c>
      <c r="F26" s="71">
        <v>0</v>
      </c>
      <c r="G26" s="71">
        <v>0</v>
      </c>
      <c r="H26" s="71">
        <v>0</v>
      </c>
      <c r="I26" s="71">
        <v>0</v>
      </c>
      <c r="J26" s="71">
        <v>0</v>
      </c>
      <c r="K26" s="71">
        <v>0</v>
      </c>
      <c r="L26" s="73"/>
      <c r="M26" s="70" t="s">
        <v>170</v>
      </c>
      <c r="N26" s="71"/>
      <c r="O26" s="71"/>
      <c r="P26" s="71"/>
      <c r="Q26" s="71"/>
      <c r="R26" s="71">
        <v>0</v>
      </c>
      <c r="S26" s="71">
        <v>0</v>
      </c>
      <c r="T26" s="71">
        <v>0</v>
      </c>
      <c r="U26" s="71">
        <v>0</v>
      </c>
      <c r="V26" s="71">
        <v>0</v>
      </c>
      <c r="W26" s="71">
        <v>0</v>
      </c>
      <c r="X26" s="73"/>
      <c r="Y26" s="70" t="s">
        <v>170</v>
      </c>
      <c r="Z26" s="76"/>
      <c r="AA26" s="76"/>
      <c r="AB26" s="76"/>
      <c r="AC26" s="76"/>
      <c r="AD26" s="76">
        <v>0</v>
      </c>
      <c r="AE26" s="77">
        <v>0</v>
      </c>
      <c r="AF26" s="76">
        <v>0</v>
      </c>
      <c r="AG26" s="76">
        <v>0</v>
      </c>
      <c r="AH26" s="76">
        <v>0</v>
      </c>
      <c r="AI26" s="76">
        <v>0</v>
      </c>
      <c r="AJ26" s="73"/>
      <c r="AK26" s="70" t="s">
        <v>170</v>
      </c>
      <c r="AL26" s="74">
        <v>0</v>
      </c>
      <c r="AM26" s="74">
        <v>0</v>
      </c>
      <c r="AN26" s="74">
        <v>0</v>
      </c>
      <c r="AO26" s="74">
        <v>0</v>
      </c>
      <c r="AP26" s="74">
        <v>0</v>
      </c>
      <c r="AQ26" s="74">
        <v>0</v>
      </c>
      <c r="AR26" s="74">
        <v>0</v>
      </c>
      <c r="AS26" s="74">
        <v>0</v>
      </c>
      <c r="AT26" s="74">
        <v>0</v>
      </c>
      <c r="AU26" s="74">
        <v>0</v>
      </c>
    </row>
    <row r="27" spans="1:47" x14ac:dyDescent="0.25">
      <c r="A27" s="70" t="s">
        <v>171</v>
      </c>
      <c r="B27" s="71">
        <v>0</v>
      </c>
      <c r="C27" s="71">
        <v>0</v>
      </c>
      <c r="D27" s="71">
        <v>0</v>
      </c>
      <c r="E27" s="71">
        <v>0</v>
      </c>
      <c r="F27" s="71">
        <v>0</v>
      </c>
      <c r="G27" s="71">
        <v>0</v>
      </c>
      <c r="H27" s="71">
        <v>0</v>
      </c>
      <c r="I27" s="71">
        <v>0</v>
      </c>
      <c r="J27" s="71">
        <v>0</v>
      </c>
      <c r="K27" s="71">
        <v>0</v>
      </c>
      <c r="L27" s="73"/>
      <c r="M27" s="70" t="s">
        <v>171</v>
      </c>
      <c r="N27" s="71"/>
      <c r="O27" s="71"/>
      <c r="P27" s="71"/>
      <c r="Q27" s="71"/>
      <c r="R27" s="71">
        <v>0</v>
      </c>
      <c r="S27" s="71">
        <v>0</v>
      </c>
      <c r="T27" s="71">
        <v>0</v>
      </c>
      <c r="U27" s="71">
        <v>0</v>
      </c>
      <c r="V27" s="71">
        <v>0</v>
      </c>
      <c r="W27" s="71">
        <v>0</v>
      </c>
      <c r="X27" s="73"/>
      <c r="Y27" s="70" t="s">
        <v>171</v>
      </c>
      <c r="Z27" s="76"/>
      <c r="AA27" s="76"/>
      <c r="AB27" s="76"/>
      <c r="AC27" s="76"/>
      <c r="AD27" s="76">
        <v>0</v>
      </c>
      <c r="AE27" s="77">
        <v>0</v>
      </c>
      <c r="AF27" s="76">
        <v>0</v>
      </c>
      <c r="AG27" s="76">
        <v>0</v>
      </c>
      <c r="AH27" s="76">
        <v>0</v>
      </c>
      <c r="AI27" s="76">
        <v>0</v>
      </c>
      <c r="AJ27" s="73"/>
      <c r="AK27" s="70" t="s">
        <v>171</v>
      </c>
      <c r="AL27" s="74">
        <v>0</v>
      </c>
      <c r="AM27" s="74">
        <v>0</v>
      </c>
      <c r="AN27" s="74">
        <v>0</v>
      </c>
      <c r="AO27" s="74">
        <v>0</v>
      </c>
      <c r="AP27" s="74">
        <v>0</v>
      </c>
      <c r="AQ27" s="74">
        <v>0</v>
      </c>
      <c r="AR27" s="74">
        <v>0</v>
      </c>
      <c r="AS27" s="74">
        <v>0</v>
      </c>
      <c r="AT27" s="74">
        <v>0</v>
      </c>
      <c r="AU27" s="74">
        <v>0</v>
      </c>
    </row>
    <row r="28" spans="1:47" x14ac:dyDescent="0.25">
      <c r="A28" s="70" t="s">
        <v>172</v>
      </c>
      <c r="B28" s="71">
        <v>0</v>
      </c>
      <c r="C28" s="71">
        <v>0</v>
      </c>
      <c r="D28" s="71">
        <v>0</v>
      </c>
      <c r="E28" s="71">
        <v>0</v>
      </c>
      <c r="F28" s="71">
        <v>0</v>
      </c>
      <c r="G28" s="71">
        <v>0</v>
      </c>
      <c r="H28" s="71">
        <v>0</v>
      </c>
      <c r="I28" s="71">
        <v>0</v>
      </c>
      <c r="J28" s="71">
        <v>1</v>
      </c>
      <c r="K28" s="71">
        <v>0</v>
      </c>
      <c r="L28" s="73"/>
      <c r="M28" s="70" t="s">
        <v>172</v>
      </c>
      <c r="N28" s="71"/>
      <c r="O28" s="71"/>
      <c r="P28" s="71"/>
      <c r="Q28" s="71"/>
      <c r="R28" s="71">
        <v>0</v>
      </c>
      <c r="S28" s="71">
        <v>0</v>
      </c>
      <c r="T28" s="71">
        <v>0</v>
      </c>
      <c r="U28" s="71">
        <v>0</v>
      </c>
      <c r="V28" s="71">
        <v>1</v>
      </c>
      <c r="W28" s="71">
        <v>0</v>
      </c>
      <c r="X28" s="73"/>
      <c r="Y28" s="70" t="s">
        <v>172</v>
      </c>
      <c r="Z28" s="76"/>
      <c r="AA28" s="76"/>
      <c r="AB28" s="76"/>
      <c r="AC28" s="76"/>
      <c r="AD28" s="76">
        <v>0</v>
      </c>
      <c r="AE28" s="77">
        <v>0</v>
      </c>
      <c r="AF28" s="76">
        <v>0</v>
      </c>
      <c r="AG28" s="76">
        <v>0</v>
      </c>
      <c r="AH28" s="76">
        <v>1</v>
      </c>
      <c r="AI28" s="76">
        <v>0</v>
      </c>
      <c r="AJ28" s="73"/>
      <c r="AK28" s="70" t="s">
        <v>172</v>
      </c>
      <c r="AL28" s="74">
        <v>0</v>
      </c>
      <c r="AM28" s="74">
        <v>0</v>
      </c>
      <c r="AN28" s="74">
        <v>0</v>
      </c>
      <c r="AO28" s="74">
        <v>0</v>
      </c>
      <c r="AP28" s="74">
        <v>0</v>
      </c>
      <c r="AQ28" s="74">
        <v>0</v>
      </c>
      <c r="AR28" s="74">
        <v>0</v>
      </c>
      <c r="AS28" s="74">
        <v>0</v>
      </c>
      <c r="AT28" s="74">
        <v>1.8799381274763483E-4</v>
      </c>
      <c r="AU28" s="74">
        <v>0</v>
      </c>
    </row>
    <row r="29" spans="1:47" x14ac:dyDescent="0.25">
      <c r="A29" s="70" t="s">
        <v>173</v>
      </c>
      <c r="B29" s="71">
        <v>0</v>
      </c>
      <c r="C29" s="71">
        <v>0</v>
      </c>
      <c r="D29" s="71">
        <v>0</v>
      </c>
      <c r="E29" s="71">
        <v>0</v>
      </c>
      <c r="F29" s="71">
        <v>0</v>
      </c>
      <c r="G29" s="71">
        <v>0</v>
      </c>
      <c r="H29" s="71">
        <v>0</v>
      </c>
      <c r="I29" s="71">
        <v>0</v>
      </c>
      <c r="J29" s="71">
        <v>1</v>
      </c>
      <c r="K29" s="71">
        <v>0</v>
      </c>
      <c r="L29" s="73"/>
      <c r="M29" s="70" t="s">
        <v>173</v>
      </c>
      <c r="N29" s="71"/>
      <c r="O29" s="71"/>
      <c r="P29" s="71"/>
      <c r="Q29" s="71"/>
      <c r="R29" s="71">
        <v>0</v>
      </c>
      <c r="S29" s="71">
        <v>0</v>
      </c>
      <c r="T29" s="71">
        <v>0</v>
      </c>
      <c r="U29" s="71">
        <v>0</v>
      </c>
      <c r="V29" s="71">
        <v>0</v>
      </c>
      <c r="W29" s="71">
        <v>1</v>
      </c>
      <c r="X29" s="73"/>
      <c r="Y29" s="70" t="s">
        <v>173</v>
      </c>
      <c r="Z29" s="76"/>
      <c r="AA29" s="76"/>
      <c r="AB29" s="76"/>
      <c r="AC29" s="76"/>
      <c r="AD29" s="76">
        <v>0</v>
      </c>
      <c r="AE29" s="77">
        <v>0</v>
      </c>
      <c r="AF29" s="76">
        <v>0</v>
      </c>
      <c r="AG29" s="76">
        <v>0</v>
      </c>
      <c r="AH29" s="76">
        <v>0</v>
      </c>
      <c r="AI29" s="76">
        <v>1</v>
      </c>
      <c r="AJ29" s="73"/>
      <c r="AK29" s="70" t="s">
        <v>173</v>
      </c>
      <c r="AL29" s="74">
        <v>0</v>
      </c>
      <c r="AM29" s="74">
        <v>0</v>
      </c>
      <c r="AN29" s="74">
        <v>0</v>
      </c>
      <c r="AO29" s="74">
        <v>0</v>
      </c>
      <c r="AP29" s="74">
        <v>0</v>
      </c>
      <c r="AQ29" s="74">
        <v>0</v>
      </c>
      <c r="AR29" s="74">
        <v>0</v>
      </c>
      <c r="AS29" s="74">
        <v>0</v>
      </c>
      <c r="AT29" s="74">
        <v>1.8799381274763483E-4</v>
      </c>
      <c r="AU29" s="74">
        <v>0</v>
      </c>
    </row>
    <row r="30" spans="1:47" x14ac:dyDescent="0.25">
      <c r="A30" s="70" t="s">
        <v>174</v>
      </c>
      <c r="B30" s="71">
        <v>0</v>
      </c>
      <c r="C30" s="71">
        <v>0</v>
      </c>
      <c r="D30" s="71">
        <v>0</v>
      </c>
      <c r="E30" s="71">
        <v>0</v>
      </c>
      <c r="F30" s="71">
        <v>0</v>
      </c>
      <c r="G30" s="71">
        <v>0</v>
      </c>
      <c r="H30" s="71">
        <v>0</v>
      </c>
      <c r="I30" s="71">
        <v>0</v>
      </c>
      <c r="J30" s="71">
        <v>0</v>
      </c>
      <c r="K30" s="71">
        <v>0</v>
      </c>
      <c r="L30" s="73"/>
      <c r="M30" s="70" t="s">
        <v>174</v>
      </c>
      <c r="N30" s="71"/>
      <c r="O30" s="71"/>
      <c r="P30" s="71"/>
      <c r="Q30" s="71"/>
      <c r="R30" s="71">
        <v>0</v>
      </c>
      <c r="S30" s="71">
        <v>0</v>
      </c>
      <c r="T30" s="71">
        <v>0</v>
      </c>
      <c r="U30" s="71">
        <v>0</v>
      </c>
      <c r="V30" s="71">
        <v>0</v>
      </c>
      <c r="W30" s="71">
        <v>0</v>
      </c>
      <c r="X30" s="73"/>
      <c r="Y30" s="70" t="s">
        <v>174</v>
      </c>
      <c r="Z30" s="76"/>
      <c r="AA30" s="76"/>
      <c r="AB30" s="76"/>
      <c r="AC30" s="76"/>
      <c r="AD30" s="76">
        <v>0</v>
      </c>
      <c r="AE30" s="77">
        <v>0</v>
      </c>
      <c r="AF30" s="76">
        <v>0</v>
      </c>
      <c r="AG30" s="76">
        <v>0</v>
      </c>
      <c r="AH30" s="76">
        <v>0</v>
      </c>
      <c r="AI30" s="76">
        <v>0</v>
      </c>
      <c r="AJ30" s="73"/>
      <c r="AK30" s="70" t="s">
        <v>174</v>
      </c>
      <c r="AL30" s="74">
        <v>0</v>
      </c>
      <c r="AM30" s="74">
        <v>0</v>
      </c>
      <c r="AN30" s="74">
        <v>0</v>
      </c>
      <c r="AO30" s="74">
        <v>0</v>
      </c>
      <c r="AP30" s="74">
        <v>0</v>
      </c>
      <c r="AQ30" s="74">
        <v>0</v>
      </c>
      <c r="AR30" s="74">
        <v>0</v>
      </c>
      <c r="AS30" s="74">
        <v>0</v>
      </c>
      <c r="AT30" s="74">
        <v>0</v>
      </c>
      <c r="AU30" s="74">
        <v>0</v>
      </c>
    </row>
    <row r="31" spans="1:47" x14ac:dyDescent="0.25">
      <c r="A31" s="70" t="s">
        <v>175</v>
      </c>
      <c r="B31" s="71">
        <v>0</v>
      </c>
      <c r="C31" s="71">
        <v>0</v>
      </c>
      <c r="D31" s="71">
        <v>0</v>
      </c>
      <c r="E31" s="71">
        <v>0</v>
      </c>
      <c r="F31" s="71">
        <v>0</v>
      </c>
      <c r="G31" s="71">
        <v>0</v>
      </c>
      <c r="H31" s="71">
        <v>0</v>
      </c>
      <c r="I31" s="71">
        <v>0</v>
      </c>
      <c r="J31" s="71">
        <v>0</v>
      </c>
      <c r="K31" s="71">
        <v>0</v>
      </c>
      <c r="L31" s="73"/>
      <c r="M31" s="70" t="s">
        <v>175</v>
      </c>
      <c r="N31" s="71"/>
      <c r="O31" s="71"/>
      <c r="P31" s="71"/>
      <c r="Q31" s="71"/>
      <c r="R31" s="71">
        <v>0</v>
      </c>
      <c r="S31" s="71">
        <v>0</v>
      </c>
      <c r="T31" s="71">
        <v>0</v>
      </c>
      <c r="U31" s="71">
        <v>0</v>
      </c>
      <c r="V31" s="71">
        <v>0</v>
      </c>
      <c r="W31" s="71">
        <v>0</v>
      </c>
      <c r="X31" s="73"/>
      <c r="Y31" s="70" t="s">
        <v>175</v>
      </c>
      <c r="Z31" s="76"/>
      <c r="AA31" s="76"/>
      <c r="AB31" s="76"/>
      <c r="AC31" s="76"/>
      <c r="AD31" s="76">
        <v>0</v>
      </c>
      <c r="AE31" s="77">
        <v>0</v>
      </c>
      <c r="AF31" s="76">
        <v>0</v>
      </c>
      <c r="AG31" s="76">
        <v>0</v>
      </c>
      <c r="AH31" s="76">
        <v>0</v>
      </c>
      <c r="AI31" s="76">
        <v>0</v>
      </c>
      <c r="AJ31" s="73"/>
      <c r="AK31" s="70" t="s">
        <v>175</v>
      </c>
      <c r="AL31" s="74">
        <v>0</v>
      </c>
      <c r="AM31" s="74">
        <v>0</v>
      </c>
      <c r="AN31" s="74">
        <v>0</v>
      </c>
      <c r="AO31" s="74">
        <v>0</v>
      </c>
      <c r="AP31" s="74">
        <v>0</v>
      </c>
      <c r="AQ31" s="74">
        <v>0</v>
      </c>
      <c r="AR31" s="74">
        <v>0</v>
      </c>
      <c r="AS31" s="74">
        <v>0</v>
      </c>
      <c r="AT31" s="74">
        <v>0</v>
      </c>
      <c r="AU31" s="74">
        <v>0</v>
      </c>
    </row>
    <row r="32" spans="1:47" x14ac:dyDescent="0.25">
      <c r="A32" s="70" t="s">
        <v>209</v>
      </c>
      <c r="B32" s="71">
        <v>2</v>
      </c>
      <c r="C32" s="71">
        <v>9</v>
      </c>
      <c r="D32" s="71">
        <v>1</v>
      </c>
      <c r="E32" s="71">
        <v>7</v>
      </c>
      <c r="F32" s="71">
        <v>6</v>
      </c>
      <c r="G32" s="71">
        <v>0</v>
      </c>
      <c r="H32" s="71">
        <v>0</v>
      </c>
      <c r="I32" s="71">
        <v>0</v>
      </c>
      <c r="J32" s="71">
        <v>0</v>
      </c>
      <c r="K32" s="71">
        <v>0</v>
      </c>
      <c r="L32" s="73"/>
      <c r="M32" s="70" t="s">
        <v>176</v>
      </c>
      <c r="N32" s="71">
        <v>3</v>
      </c>
      <c r="O32" s="71">
        <v>8</v>
      </c>
      <c r="P32" s="71">
        <v>2</v>
      </c>
      <c r="Q32" s="71">
        <v>7</v>
      </c>
      <c r="R32" s="71">
        <v>5</v>
      </c>
      <c r="S32" s="71">
        <v>0</v>
      </c>
      <c r="T32" s="71">
        <v>0</v>
      </c>
      <c r="U32" s="71">
        <v>0</v>
      </c>
      <c r="V32" s="71">
        <v>0</v>
      </c>
      <c r="W32" s="71">
        <v>0</v>
      </c>
      <c r="X32" s="73"/>
      <c r="Y32" s="70" t="s">
        <v>176</v>
      </c>
      <c r="Z32" s="76">
        <v>3</v>
      </c>
      <c r="AA32" s="76">
        <v>8</v>
      </c>
      <c r="AB32" s="76">
        <v>2</v>
      </c>
      <c r="AC32" s="76">
        <v>7</v>
      </c>
      <c r="AD32" s="76">
        <v>5</v>
      </c>
      <c r="AE32" s="76">
        <v>0</v>
      </c>
      <c r="AF32" s="76">
        <v>0</v>
      </c>
      <c r="AG32" s="76">
        <v>0</v>
      </c>
      <c r="AH32" s="76">
        <v>0</v>
      </c>
      <c r="AI32" s="76">
        <v>0</v>
      </c>
      <c r="AJ32" s="73"/>
      <c r="AK32" s="70" t="s">
        <v>176</v>
      </c>
      <c r="AL32" s="74">
        <v>4.2488978889988174E-4</v>
      </c>
      <c r="AM32" s="74">
        <v>1.884269033420233E-3</v>
      </c>
      <c r="AN32" s="74">
        <v>2.0579307506302411E-4</v>
      </c>
      <c r="AO32" s="74">
        <v>1.4200557311014926E-3</v>
      </c>
      <c r="AP32" s="74">
        <v>1.1974910168215554E-3</v>
      </c>
      <c r="AQ32" s="74">
        <v>0</v>
      </c>
      <c r="AR32" s="74">
        <v>0</v>
      </c>
      <c r="AS32" s="74">
        <v>0</v>
      </c>
      <c r="AT32" s="74">
        <v>0</v>
      </c>
      <c r="AU32" s="74">
        <v>0</v>
      </c>
    </row>
    <row r="33" spans="1:47" x14ac:dyDescent="0.25">
      <c r="A33" s="70" t="s">
        <v>210</v>
      </c>
      <c r="B33" s="71">
        <v>1</v>
      </c>
      <c r="C33" s="71">
        <v>0</v>
      </c>
      <c r="D33" s="71">
        <v>1</v>
      </c>
      <c r="E33" s="71">
        <v>1</v>
      </c>
      <c r="F33" s="71">
        <v>0</v>
      </c>
      <c r="G33" s="71">
        <v>0</v>
      </c>
      <c r="H33" s="71">
        <v>0</v>
      </c>
      <c r="I33" s="71">
        <v>0</v>
      </c>
      <c r="J33" s="71">
        <v>0</v>
      </c>
      <c r="K33" s="71">
        <v>0</v>
      </c>
      <c r="L33" s="73"/>
      <c r="M33" s="70" t="s">
        <v>177</v>
      </c>
      <c r="N33" s="71">
        <v>1</v>
      </c>
      <c r="O33" s="71">
        <v>0</v>
      </c>
      <c r="P33" s="71">
        <v>0</v>
      </c>
      <c r="Q33" s="71">
        <v>1</v>
      </c>
      <c r="R33" s="71">
        <v>0</v>
      </c>
      <c r="S33" s="71">
        <v>0</v>
      </c>
      <c r="T33" s="71">
        <v>0</v>
      </c>
      <c r="U33" s="71">
        <v>0</v>
      </c>
      <c r="V33" s="71">
        <v>0</v>
      </c>
      <c r="W33" s="71">
        <v>0</v>
      </c>
      <c r="X33" s="73"/>
      <c r="Y33" s="70" t="s">
        <v>177</v>
      </c>
      <c r="Z33" s="76">
        <v>1</v>
      </c>
      <c r="AA33" s="76">
        <v>0</v>
      </c>
      <c r="AB33" s="76">
        <v>0</v>
      </c>
      <c r="AC33" s="76">
        <v>1</v>
      </c>
      <c r="AD33" s="76">
        <v>0</v>
      </c>
      <c r="AE33" s="78">
        <v>0</v>
      </c>
      <c r="AF33" s="76">
        <v>0</v>
      </c>
      <c r="AG33" s="76">
        <v>0</v>
      </c>
      <c r="AH33" s="76">
        <v>0</v>
      </c>
      <c r="AI33" s="76">
        <v>0</v>
      </c>
      <c r="AJ33" s="73"/>
      <c r="AK33" s="70" t="s">
        <v>177</v>
      </c>
      <c r="AL33" s="74">
        <v>2.1244489444994087E-4</v>
      </c>
      <c r="AM33" s="74">
        <v>0</v>
      </c>
      <c r="AN33" s="74">
        <v>2.0579307506302411E-4</v>
      </c>
      <c r="AO33" s="74">
        <v>2.0286510444307037E-4</v>
      </c>
      <c r="AP33" s="74">
        <v>0</v>
      </c>
      <c r="AQ33" s="74">
        <v>0</v>
      </c>
      <c r="AR33" s="74">
        <v>0</v>
      </c>
      <c r="AS33" s="74">
        <v>0</v>
      </c>
      <c r="AT33" s="74">
        <v>0</v>
      </c>
      <c r="AU33" s="74">
        <v>0</v>
      </c>
    </row>
    <row r="34" spans="1:47" s="83" customFormat="1" x14ac:dyDescent="0.25">
      <c r="A34" s="79" t="s">
        <v>211</v>
      </c>
      <c r="B34" s="80">
        <v>12657</v>
      </c>
      <c r="C34" s="80">
        <v>11615</v>
      </c>
      <c r="D34" s="80">
        <v>11499</v>
      </c>
      <c r="E34" s="80">
        <v>11130</v>
      </c>
      <c r="F34" s="80">
        <v>12319</v>
      </c>
      <c r="G34" s="80">
        <v>18240</v>
      </c>
      <c r="H34" s="80">
        <v>15904</v>
      </c>
      <c r="I34" s="80">
        <v>14785</v>
      </c>
      <c r="J34" s="80">
        <v>14374</v>
      </c>
      <c r="K34" s="80">
        <v>14130</v>
      </c>
      <c r="L34" s="81"/>
      <c r="M34" s="79" t="s">
        <v>193</v>
      </c>
      <c r="N34" s="80">
        <v>11669</v>
      </c>
      <c r="O34" s="80">
        <v>10544</v>
      </c>
      <c r="P34" s="80">
        <v>10535</v>
      </c>
      <c r="Q34" s="80">
        <v>10056</v>
      </c>
      <c r="R34" s="80">
        <v>10712</v>
      </c>
      <c r="S34" s="80">
        <v>10763</v>
      </c>
      <c r="T34" s="80">
        <v>9780</v>
      </c>
      <c r="U34" s="80">
        <v>9617</v>
      </c>
      <c r="V34" s="80">
        <v>9947</v>
      </c>
      <c r="W34" s="80">
        <v>9893</v>
      </c>
      <c r="X34" s="81"/>
      <c r="Y34" s="79" t="s">
        <v>179</v>
      </c>
      <c r="Z34" s="80">
        <v>3500</v>
      </c>
      <c r="AA34" s="80">
        <v>3399</v>
      </c>
      <c r="AB34" s="80">
        <v>3361</v>
      </c>
      <c r="AC34" s="80">
        <v>3150</v>
      </c>
      <c r="AD34" s="80">
        <v>3264</v>
      </c>
      <c r="AE34" s="80">
        <v>3280</v>
      </c>
      <c r="AF34" s="80">
        <v>3185</v>
      </c>
      <c r="AG34" s="80">
        <v>2944</v>
      </c>
      <c r="AH34" s="80">
        <v>2409</v>
      </c>
      <c r="AI34" s="80">
        <v>2309</v>
      </c>
      <c r="AJ34" s="81"/>
      <c r="AK34" s="79" t="s">
        <v>196</v>
      </c>
      <c r="AL34" s="82">
        <v>2.6889150290529016</v>
      </c>
      <c r="AM34" s="82">
        <v>2.4317538692417786</v>
      </c>
      <c r="AN34" s="82">
        <v>2.3664145701497148</v>
      </c>
      <c r="AO34" s="82">
        <v>2.2578886124513731</v>
      </c>
      <c r="AP34" s="82">
        <v>2.4586486393707903</v>
      </c>
      <c r="AQ34" s="82">
        <v>3.5801237183981458</v>
      </c>
      <c r="AR34" s="82">
        <v>3.0829305208570794</v>
      </c>
      <c r="AS34" s="82">
        <v>2.8351970974945369</v>
      </c>
      <c r="AT34" s="82">
        <v>2.7022230644345036</v>
      </c>
      <c r="AU34" s="82">
        <v>2.560240390809009</v>
      </c>
    </row>
    <row r="35" spans="1:47" ht="15.75" x14ac:dyDescent="0.25">
      <c r="A35" s="70"/>
      <c r="B35" s="84"/>
      <c r="C35" s="84"/>
      <c r="D35" s="84"/>
      <c r="E35" s="84"/>
      <c r="F35" s="84"/>
      <c r="G35" s="84"/>
      <c r="H35" s="84"/>
      <c r="I35" s="84"/>
      <c r="J35" s="84"/>
      <c r="K35" s="84"/>
      <c r="L35" s="73"/>
      <c r="M35" s="70"/>
      <c r="N35" s="76"/>
      <c r="O35" s="76"/>
      <c r="P35" s="76"/>
      <c r="Q35" s="76"/>
      <c r="R35" s="76"/>
      <c r="S35" s="77"/>
      <c r="T35" s="70"/>
      <c r="U35" s="70"/>
      <c r="V35" s="70"/>
      <c r="W35" s="70"/>
      <c r="X35" s="73"/>
      <c r="Y35" s="70" t="s">
        <v>98</v>
      </c>
      <c r="Z35" s="76"/>
      <c r="AA35" s="76"/>
      <c r="AB35" s="76"/>
      <c r="AC35" s="76"/>
      <c r="AD35" s="76"/>
      <c r="AE35" s="77"/>
      <c r="AF35" s="85"/>
      <c r="AG35" s="85"/>
      <c r="AH35" s="85"/>
      <c r="AI35" s="85"/>
      <c r="AJ35" s="73"/>
      <c r="AK35" s="70"/>
      <c r="AL35" s="86"/>
      <c r="AM35" s="86"/>
      <c r="AN35" s="86"/>
      <c r="AO35" s="86"/>
      <c r="AP35" s="86"/>
      <c r="AQ35" s="86"/>
      <c r="AR35" s="86"/>
      <c r="AS35" s="87"/>
      <c r="AT35" s="87"/>
      <c r="AU35" s="87"/>
    </row>
    <row r="36" spans="1:47" x14ac:dyDescent="0.25">
      <c r="A36" s="70" t="s">
        <v>212</v>
      </c>
      <c r="B36" s="71">
        <v>0</v>
      </c>
      <c r="C36" s="71">
        <v>0</v>
      </c>
      <c r="D36" s="71">
        <v>0</v>
      </c>
      <c r="E36" s="71">
        <v>0</v>
      </c>
      <c r="F36" s="71">
        <v>0</v>
      </c>
      <c r="G36" s="71">
        <v>0</v>
      </c>
      <c r="H36" s="71">
        <v>0</v>
      </c>
      <c r="I36" s="71">
        <v>0</v>
      </c>
      <c r="J36" s="71">
        <v>0</v>
      </c>
      <c r="K36" s="71">
        <v>0</v>
      </c>
      <c r="L36" s="73"/>
      <c r="M36" s="70" t="s">
        <v>180</v>
      </c>
      <c r="N36" s="71">
        <v>0</v>
      </c>
      <c r="O36" s="71">
        <v>0</v>
      </c>
      <c r="P36" s="71">
        <v>0</v>
      </c>
      <c r="Q36" s="71">
        <v>0</v>
      </c>
      <c r="R36" s="71">
        <v>0</v>
      </c>
      <c r="S36" s="71">
        <v>0</v>
      </c>
      <c r="T36" s="71">
        <v>0</v>
      </c>
      <c r="U36" s="71">
        <v>0</v>
      </c>
      <c r="V36" s="71">
        <v>0</v>
      </c>
      <c r="W36" s="71">
        <v>0</v>
      </c>
      <c r="X36" s="73"/>
      <c r="Y36" s="70" t="s">
        <v>180</v>
      </c>
      <c r="Z36" s="76">
        <v>0</v>
      </c>
      <c r="AA36" s="76">
        <v>0</v>
      </c>
      <c r="AB36" s="76">
        <v>0</v>
      </c>
      <c r="AC36" s="76">
        <v>0</v>
      </c>
      <c r="AD36" s="76">
        <v>0</v>
      </c>
      <c r="AE36" s="77">
        <v>0</v>
      </c>
      <c r="AF36" s="76">
        <v>0</v>
      </c>
      <c r="AG36" s="76">
        <v>0</v>
      </c>
      <c r="AH36" s="76">
        <v>0</v>
      </c>
      <c r="AI36" s="76">
        <v>0</v>
      </c>
      <c r="AJ36" s="73"/>
      <c r="AK36" s="70" t="s">
        <v>180</v>
      </c>
      <c r="AL36" s="74">
        <v>0</v>
      </c>
      <c r="AM36" s="74">
        <v>0</v>
      </c>
      <c r="AN36" s="74">
        <v>0</v>
      </c>
      <c r="AO36" s="74">
        <v>0</v>
      </c>
      <c r="AP36" s="74">
        <v>0</v>
      </c>
      <c r="AQ36" s="74">
        <v>0</v>
      </c>
      <c r="AR36" s="74">
        <v>0</v>
      </c>
      <c r="AS36" s="74">
        <v>0</v>
      </c>
      <c r="AT36" s="74">
        <v>0</v>
      </c>
      <c r="AU36" s="74">
        <v>0</v>
      </c>
    </row>
    <row r="37" spans="1:47" x14ac:dyDescent="0.25">
      <c r="A37" s="70" t="s">
        <v>213</v>
      </c>
      <c r="B37" s="71">
        <v>0</v>
      </c>
      <c r="C37" s="71">
        <v>0</v>
      </c>
      <c r="D37" s="71">
        <v>0</v>
      </c>
      <c r="E37" s="71">
        <v>0</v>
      </c>
      <c r="F37" s="71">
        <v>0</v>
      </c>
      <c r="G37" s="71">
        <v>0</v>
      </c>
      <c r="H37" s="71">
        <v>0</v>
      </c>
      <c r="I37" s="71">
        <v>0</v>
      </c>
      <c r="J37" s="71">
        <v>0</v>
      </c>
      <c r="K37" s="71">
        <v>0</v>
      </c>
      <c r="L37" s="73"/>
      <c r="M37" s="70" t="s">
        <v>181</v>
      </c>
      <c r="N37" s="71">
        <v>0</v>
      </c>
      <c r="O37" s="71">
        <v>0</v>
      </c>
      <c r="P37" s="71">
        <v>0</v>
      </c>
      <c r="Q37" s="71">
        <v>0</v>
      </c>
      <c r="R37" s="71">
        <v>0</v>
      </c>
      <c r="S37" s="71">
        <v>0</v>
      </c>
      <c r="T37" s="71">
        <v>0</v>
      </c>
      <c r="U37" s="71">
        <v>0</v>
      </c>
      <c r="V37" s="71">
        <v>0</v>
      </c>
      <c r="W37" s="71">
        <v>0</v>
      </c>
      <c r="X37" s="73"/>
      <c r="Y37" s="70" t="s">
        <v>181</v>
      </c>
      <c r="Z37" s="76">
        <v>0</v>
      </c>
      <c r="AA37" s="76">
        <v>0</v>
      </c>
      <c r="AB37" s="76">
        <v>0</v>
      </c>
      <c r="AC37" s="76">
        <v>0</v>
      </c>
      <c r="AD37" s="76">
        <v>0</v>
      </c>
      <c r="AE37" s="77">
        <v>0</v>
      </c>
      <c r="AF37" s="76">
        <v>0</v>
      </c>
      <c r="AG37" s="76">
        <v>0</v>
      </c>
      <c r="AH37" s="76">
        <v>0</v>
      </c>
      <c r="AI37" s="76">
        <v>0</v>
      </c>
      <c r="AJ37" s="73"/>
      <c r="AK37" s="70" t="s">
        <v>181</v>
      </c>
      <c r="AL37" s="74">
        <v>0</v>
      </c>
      <c r="AM37" s="74">
        <v>0</v>
      </c>
      <c r="AN37" s="74">
        <v>0</v>
      </c>
      <c r="AO37" s="74">
        <v>0</v>
      </c>
      <c r="AP37" s="74">
        <v>0</v>
      </c>
      <c r="AQ37" s="74">
        <v>0</v>
      </c>
      <c r="AR37" s="74">
        <v>0</v>
      </c>
      <c r="AS37" s="74">
        <v>0</v>
      </c>
      <c r="AT37" s="74">
        <v>0</v>
      </c>
      <c r="AU37" s="74">
        <v>0</v>
      </c>
    </row>
    <row r="38" spans="1:47" x14ac:dyDescent="0.25">
      <c r="A38" s="70" t="s">
        <v>214</v>
      </c>
      <c r="B38" s="71">
        <v>7</v>
      </c>
      <c r="C38" s="71">
        <v>2</v>
      </c>
      <c r="D38" s="71">
        <v>6</v>
      </c>
      <c r="E38" s="71">
        <v>9</v>
      </c>
      <c r="F38" s="71">
        <v>6</v>
      </c>
      <c r="G38" s="71">
        <v>0</v>
      </c>
      <c r="H38" s="71">
        <v>0</v>
      </c>
      <c r="I38" s="71">
        <v>0</v>
      </c>
      <c r="J38" s="71">
        <v>0</v>
      </c>
      <c r="K38" s="71">
        <v>0</v>
      </c>
      <c r="L38" s="73"/>
      <c r="M38" s="70" t="s">
        <v>182</v>
      </c>
      <c r="N38" s="71">
        <v>7</v>
      </c>
      <c r="O38" s="71">
        <v>2</v>
      </c>
      <c r="P38" s="71">
        <v>5</v>
      </c>
      <c r="Q38" s="71">
        <v>9</v>
      </c>
      <c r="R38" s="71">
        <v>6</v>
      </c>
      <c r="S38" s="71">
        <v>1</v>
      </c>
      <c r="T38" s="71">
        <v>0</v>
      </c>
      <c r="U38" s="71">
        <v>0</v>
      </c>
      <c r="V38" s="71">
        <v>0</v>
      </c>
      <c r="W38" s="71">
        <v>0</v>
      </c>
      <c r="X38" s="73"/>
      <c r="Y38" s="70" t="s">
        <v>182</v>
      </c>
      <c r="Z38" s="76">
        <v>7</v>
      </c>
      <c r="AA38" s="76">
        <v>2</v>
      </c>
      <c r="AB38" s="76">
        <v>4</v>
      </c>
      <c r="AC38" s="76">
        <v>9</v>
      </c>
      <c r="AD38" s="76">
        <v>6</v>
      </c>
      <c r="AE38" s="77">
        <v>1</v>
      </c>
      <c r="AF38" s="76">
        <v>0</v>
      </c>
      <c r="AG38" s="76">
        <v>0</v>
      </c>
      <c r="AH38" s="76">
        <v>0</v>
      </c>
      <c r="AI38" s="76">
        <v>0</v>
      </c>
      <c r="AJ38" s="73"/>
      <c r="AK38" s="70" t="s">
        <v>182</v>
      </c>
      <c r="AL38" s="74">
        <v>1.487114261149586E-3</v>
      </c>
      <c r="AM38" s="74">
        <v>4.187264518711629E-4</v>
      </c>
      <c r="AN38" s="74">
        <v>1.2347584503781448E-3</v>
      </c>
      <c r="AO38" s="74">
        <v>1.8257859399876332E-3</v>
      </c>
      <c r="AP38" s="74">
        <v>1.1974910168215554E-3</v>
      </c>
      <c r="AQ38" s="74">
        <v>0</v>
      </c>
      <c r="AR38" s="74">
        <v>0</v>
      </c>
      <c r="AS38" s="74">
        <v>0</v>
      </c>
      <c r="AT38" s="74">
        <v>0</v>
      </c>
      <c r="AU38" s="74">
        <v>0</v>
      </c>
    </row>
    <row r="39" spans="1:47" x14ac:dyDescent="0.25">
      <c r="A39" s="70" t="s">
        <v>215</v>
      </c>
      <c r="B39" s="71">
        <v>0</v>
      </c>
      <c r="C39" s="71">
        <v>0</v>
      </c>
      <c r="D39" s="71">
        <v>0</v>
      </c>
      <c r="E39" s="71">
        <v>0</v>
      </c>
      <c r="F39" s="71">
        <v>0</v>
      </c>
      <c r="G39" s="71">
        <v>0</v>
      </c>
      <c r="H39" s="71">
        <v>0</v>
      </c>
      <c r="I39" s="71">
        <v>0</v>
      </c>
      <c r="J39" s="71">
        <v>0</v>
      </c>
      <c r="K39" s="71">
        <v>0</v>
      </c>
      <c r="L39" s="73"/>
      <c r="M39" s="70" t="s">
        <v>183</v>
      </c>
      <c r="N39" s="71">
        <v>0</v>
      </c>
      <c r="O39" s="71">
        <v>0</v>
      </c>
      <c r="P39" s="71">
        <v>0</v>
      </c>
      <c r="Q39" s="71">
        <v>0</v>
      </c>
      <c r="R39" s="71">
        <v>0</v>
      </c>
      <c r="S39" s="71">
        <v>0</v>
      </c>
      <c r="T39" s="71">
        <v>0</v>
      </c>
      <c r="U39" s="71">
        <v>0</v>
      </c>
      <c r="V39" s="71">
        <v>0</v>
      </c>
      <c r="W39" s="71">
        <v>0</v>
      </c>
      <c r="X39" s="73"/>
      <c r="Y39" s="70" t="s">
        <v>183</v>
      </c>
      <c r="Z39" s="76">
        <v>0</v>
      </c>
      <c r="AA39" s="76">
        <v>0</v>
      </c>
      <c r="AB39" s="76">
        <v>0</v>
      </c>
      <c r="AC39" s="76">
        <v>0</v>
      </c>
      <c r="AD39" s="76">
        <v>0</v>
      </c>
      <c r="AE39" s="76">
        <v>0</v>
      </c>
      <c r="AF39" s="76">
        <v>0</v>
      </c>
      <c r="AG39" s="76">
        <v>0</v>
      </c>
      <c r="AH39" s="76">
        <v>0</v>
      </c>
      <c r="AI39" s="76">
        <v>0</v>
      </c>
      <c r="AJ39" s="73"/>
      <c r="AK39" s="70" t="s">
        <v>183</v>
      </c>
      <c r="AL39" s="74">
        <v>0</v>
      </c>
      <c r="AM39" s="74">
        <v>0</v>
      </c>
      <c r="AN39" s="74">
        <v>0</v>
      </c>
      <c r="AO39" s="74">
        <v>0</v>
      </c>
      <c r="AP39" s="74">
        <v>0</v>
      </c>
      <c r="AQ39" s="74">
        <v>0</v>
      </c>
      <c r="AR39" s="74">
        <v>0</v>
      </c>
      <c r="AS39" s="74">
        <v>0</v>
      </c>
      <c r="AT39" s="74">
        <v>0</v>
      </c>
      <c r="AU39" s="74">
        <v>0</v>
      </c>
    </row>
    <row r="40" spans="1:47" x14ac:dyDescent="0.25">
      <c r="A40" s="70" t="s">
        <v>184</v>
      </c>
      <c r="B40" s="71">
        <v>598</v>
      </c>
      <c r="C40" s="71">
        <v>994</v>
      </c>
      <c r="D40" s="71">
        <v>1119</v>
      </c>
      <c r="E40" s="71">
        <v>959</v>
      </c>
      <c r="F40" s="71">
        <v>1070</v>
      </c>
      <c r="G40" s="71">
        <v>1156</v>
      </c>
      <c r="H40" s="71">
        <v>1567</v>
      </c>
      <c r="I40" s="71">
        <v>1981</v>
      </c>
      <c r="J40" s="71">
        <v>1939</v>
      </c>
      <c r="K40" s="71">
        <v>1906</v>
      </c>
      <c r="L40" s="73"/>
      <c r="M40" s="70" t="s">
        <v>184</v>
      </c>
      <c r="N40" s="71">
        <v>301</v>
      </c>
      <c r="O40" s="71">
        <v>409</v>
      </c>
      <c r="P40" s="71">
        <v>427</v>
      </c>
      <c r="Q40" s="71">
        <v>421</v>
      </c>
      <c r="R40" s="71">
        <v>441</v>
      </c>
      <c r="S40" s="71">
        <v>460</v>
      </c>
      <c r="T40" s="71">
        <v>579</v>
      </c>
      <c r="U40" s="71">
        <v>652</v>
      </c>
      <c r="V40" s="71">
        <v>626</v>
      </c>
      <c r="W40" s="71">
        <v>623</v>
      </c>
      <c r="X40" s="73"/>
      <c r="Y40" s="70" t="s">
        <v>184</v>
      </c>
      <c r="Z40" s="76">
        <v>278</v>
      </c>
      <c r="AA40" s="76">
        <v>372</v>
      </c>
      <c r="AB40" s="76">
        <v>384</v>
      </c>
      <c r="AC40" s="76">
        <v>370</v>
      </c>
      <c r="AD40" s="76">
        <v>409</v>
      </c>
      <c r="AE40" s="76">
        <v>409</v>
      </c>
      <c r="AF40" s="76">
        <v>498</v>
      </c>
      <c r="AG40" s="76">
        <v>550</v>
      </c>
      <c r="AH40" s="76">
        <v>546</v>
      </c>
      <c r="AI40" s="76">
        <v>522</v>
      </c>
      <c r="AJ40" s="73"/>
      <c r="AK40" s="70" t="s">
        <v>184</v>
      </c>
      <c r="AL40" s="74">
        <v>0.12704204688106463</v>
      </c>
      <c r="AM40" s="74">
        <v>0.20810704657996795</v>
      </c>
      <c r="AN40" s="74">
        <v>0.230282450995524</v>
      </c>
      <c r="AO40" s="74">
        <v>0.19454763516090451</v>
      </c>
      <c r="AP40" s="74">
        <v>0.21355256466651074</v>
      </c>
      <c r="AQ40" s="74">
        <v>0.22689819180198775</v>
      </c>
      <c r="AR40" s="74">
        <v>0.3037570501875656</v>
      </c>
      <c r="AS40" s="74">
        <v>0.3798799763366032</v>
      </c>
      <c r="AT40" s="74">
        <v>0.36452000291766395</v>
      </c>
      <c r="AU40" s="74">
        <v>0.34535160544104537</v>
      </c>
    </row>
    <row r="41" spans="1:47" x14ac:dyDescent="0.25">
      <c r="A41" s="70" t="s">
        <v>185</v>
      </c>
      <c r="B41" s="71">
        <v>11</v>
      </c>
      <c r="C41" s="71">
        <v>9</v>
      </c>
      <c r="D41" s="71">
        <v>8</v>
      </c>
      <c r="E41" s="71">
        <v>5</v>
      </c>
      <c r="F41" s="71">
        <v>5</v>
      </c>
      <c r="G41" s="71">
        <v>0</v>
      </c>
      <c r="H41" s="71">
        <v>0</v>
      </c>
      <c r="I41" s="71">
        <v>0</v>
      </c>
      <c r="J41" s="71">
        <v>0</v>
      </c>
      <c r="K41" s="71">
        <v>0</v>
      </c>
      <c r="L41" s="73"/>
      <c r="M41" s="70" t="s">
        <v>185</v>
      </c>
      <c r="N41" s="71">
        <v>3</v>
      </c>
      <c r="O41" s="71">
        <v>3</v>
      </c>
      <c r="P41" s="71">
        <v>4</v>
      </c>
      <c r="Q41" s="71">
        <v>1</v>
      </c>
      <c r="R41" s="71">
        <v>4</v>
      </c>
      <c r="S41" s="71">
        <v>0</v>
      </c>
      <c r="T41" s="71">
        <v>0</v>
      </c>
      <c r="U41" s="71">
        <v>0</v>
      </c>
      <c r="V41" s="71">
        <v>0</v>
      </c>
      <c r="W41" s="71">
        <v>0</v>
      </c>
      <c r="X41" s="73"/>
      <c r="Y41" s="70" t="s">
        <v>185</v>
      </c>
      <c r="Z41" s="76">
        <v>4</v>
      </c>
      <c r="AA41" s="76">
        <v>5</v>
      </c>
      <c r="AB41" s="76">
        <v>5</v>
      </c>
      <c r="AC41" s="76">
        <v>1</v>
      </c>
      <c r="AD41" s="76">
        <v>2</v>
      </c>
      <c r="AE41" s="76">
        <v>0</v>
      </c>
      <c r="AF41" s="76">
        <v>0</v>
      </c>
      <c r="AG41" s="76">
        <v>0</v>
      </c>
      <c r="AH41" s="76">
        <v>0</v>
      </c>
      <c r="AI41" s="76">
        <v>0</v>
      </c>
      <c r="AJ41" s="73"/>
      <c r="AK41" s="70" t="s">
        <v>185</v>
      </c>
      <c r="AL41" s="74">
        <v>2.3368938389493493E-3</v>
      </c>
      <c r="AM41" s="74">
        <v>1.884269033420233E-3</v>
      </c>
      <c r="AN41" s="74">
        <v>1.6463446005041929E-3</v>
      </c>
      <c r="AO41" s="74">
        <v>1.0143255222153519E-3</v>
      </c>
      <c r="AP41" s="74">
        <v>9.9790918068462953E-4</v>
      </c>
      <c r="AQ41" s="74">
        <v>0</v>
      </c>
      <c r="AR41" s="74">
        <v>0</v>
      </c>
      <c r="AS41" s="74">
        <v>0</v>
      </c>
      <c r="AT41" s="74">
        <v>0</v>
      </c>
      <c r="AU41" s="74">
        <v>0</v>
      </c>
    </row>
    <row r="42" spans="1:47" x14ac:dyDescent="0.25">
      <c r="A42" s="70" t="s">
        <v>186</v>
      </c>
      <c r="B42" s="71">
        <v>438</v>
      </c>
      <c r="C42" s="71">
        <v>485</v>
      </c>
      <c r="D42" s="71">
        <v>437</v>
      </c>
      <c r="E42" s="71">
        <v>433</v>
      </c>
      <c r="F42" s="71">
        <v>481</v>
      </c>
      <c r="G42" s="71">
        <v>552</v>
      </c>
      <c r="H42" s="71">
        <v>692</v>
      </c>
      <c r="I42" s="71">
        <v>888</v>
      </c>
      <c r="J42" s="71">
        <v>772</v>
      </c>
      <c r="K42" s="71">
        <v>698</v>
      </c>
      <c r="L42" s="73"/>
      <c r="M42" s="70" t="s">
        <v>186</v>
      </c>
      <c r="N42" s="71">
        <v>307</v>
      </c>
      <c r="O42" s="71">
        <v>333</v>
      </c>
      <c r="P42" s="71">
        <v>316</v>
      </c>
      <c r="Q42" s="71">
        <v>296</v>
      </c>
      <c r="R42" s="71">
        <v>328</v>
      </c>
      <c r="S42" s="71">
        <v>357</v>
      </c>
      <c r="T42" s="71">
        <v>437</v>
      </c>
      <c r="U42" s="71">
        <v>512</v>
      </c>
      <c r="V42" s="71">
        <v>446</v>
      </c>
      <c r="W42" s="71">
        <v>416</v>
      </c>
      <c r="X42" s="73"/>
      <c r="Y42" s="70" t="s">
        <v>186</v>
      </c>
      <c r="Z42" s="76">
        <v>278</v>
      </c>
      <c r="AA42" s="76">
        <v>298</v>
      </c>
      <c r="AB42" s="76">
        <v>290</v>
      </c>
      <c r="AC42" s="76">
        <v>268</v>
      </c>
      <c r="AD42" s="76">
        <v>304</v>
      </c>
      <c r="AE42" s="76">
        <v>323</v>
      </c>
      <c r="AF42" s="76">
        <v>373</v>
      </c>
      <c r="AG42" s="76">
        <v>461</v>
      </c>
      <c r="AH42" s="76">
        <v>384</v>
      </c>
      <c r="AI42" s="76">
        <v>357</v>
      </c>
      <c r="AJ42" s="73"/>
      <c r="AK42" s="70" t="s">
        <v>186</v>
      </c>
      <c r="AL42" s="74">
        <v>9.3050863769074108E-2</v>
      </c>
      <c r="AM42" s="74">
        <v>0.101541164578757</v>
      </c>
      <c r="AN42" s="74">
        <v>8.9931573802541548E-2</v>
      </c>
      <c r="AO42" s="74">
        <v>8.7840590223849477E-2</v>
      </c>
      <c r="AP42" s="74">
        <v>9.5998863181861363E-2</v>
      </c>
      <c r="AQ42" s="74">
        <v>0.10834584937257546</v>
      </c>
      <c r="AR42" s="74">
        <v>0.13414159459463648</v>
      </c>
      <c r="AS42" s="74">
        <v>0.17028441140176862</v>
      </c>
      <c r="AT42" s="74">
        <v>0.1451312234411741</v>
      </c>
      <c r="AU42" s="74">
        <v>0.12647188908596518</v>
      </c>
    </row>
    <row r="43" spans="1:47" x14ac:dyDescent="0.25">
      <c r="A43" s="70" t="s">
        <v>187</v>
      </c>
      <c r="B43" s="71">
        <v>30</v>
      </c>
      <c r="C43" s="71">
        <v>35</v>
      </c>
      <c r="D43" s="71">
        <v>35</v>
      </c>
      <c r="E43" s="71">
        <v>32</v>
      </c>
      <c r="F43" s="71">
        <v>35</v>
      </c>
      <c r="G43" s="71">
        <v>50</v>
      </c>
      <c r="H43" s="71">
        <v>42</v>
      </c>
      <c r="I43" s="71">
        <v>45</v>
      </c>
      <c r="J43" s="71">
        <v>41</v>
      </c>
      <c r="K43" s="71">
        <v>43</v>
      </c>
      <c r="L43" s="73"/>
      <c r="M43" s="70" t="s">
        <v>187</v>
      </c>
      <c r="N43" s="71">
        <v>29</v>
      </c>
      <c r="O43" s="71">
        <v>29</v>
      </c>
      <c r="P43" s="71">
        <v>33</v>
      </c>
      <c r="Q43" s="71">
        <v>29</v>
      </c>
      <c r="R43" s="71">
        <v>26</v>
      </c>
      <c r="S43" s="71">
        <v>43</v>
      </c>
      <c r="T43" s="71">
        <v>45</v>
      </c>
      <c r="U43" s="71">
        <v>40</v>
      </c>
      <c r="V43" s="71">
        <v>34</v>
      </c>
      <c r="W43" s="71">
        <v>41</v>
      </c>
      <c r="X43" s="73"/>
      <c r="Y43" s="70" t="s">
        <v>187</v>
      </c>
      <c r="Z43" s="76">
        <v>31</v>
      </c>
      <c r="AA43" s="76">
        <v>27</v>
      </c>
      <c r="AB43" s="76">
        <v>32</v>
      </c>
      <c r="AC43" s="76">
        <v>27</v>
      </c>
      <c r="AD43" s="76">
        <v>23</v>
      </c>
      <c r="AE43" s="76">
        <v>41</v>
      </c>
      <c r="AF43" s="76">
        <v>44</v>
      </c>
      <c r="AG43" s="76">
        <v>36</v>
      </c>
      <c r="AH43" s="76">
        <v>32</v>
      </c>
      <c r="AI43" s="76">
        <v>38</v>
      </c>
      <c r="AJ43" s="73"/>
      <c r="AK43" s="70" t="s">
        <v>187</v>
      </c>
      <c r="AL43" s="74">
        <v>6.3733468334982264E-3</v>
      </c>
      <c r="AM43" s="74">
        <v>7.3277129077453504E-3</v>
      </c>
      <c r="AN43" s="74">
        <v>7.2027576272058443E-3</v>
      </c>
      <c r="AO43" s="74">
        <v>6.4916833421782517E-3</v>
      </c>
      <c r="AP43" s="74">
        <v>6.9853642647924067E-3</v>
      </c>
      <c r="AQ43" s="74">
        <v>9.8139356315738637E-3</v>
      </c>
      <c r="AR43" s="74">
        <v>8.1415418684605972E-3</v>
      </c>
      <c r="AS43" s="74">
        <v>8.6292776048193555E-3</v>
      </c>
      <c r="AT43" s="74">
        <v>7.7077463226530281E-3</v>
      </c>
      <c r="AU43" s="74">
        <v>7.7912481815136147E-3</v>
      </c>
    </row>
    <row r="44" spans="1:47" x14ac:dyDescent="0.25">
      <c r="A44" s="70" t="s">
        <v>188</v>
      </c>
      <c r="B44" s="71">
        <v>11</v>
      </c>
      <c r="C44" s="71">
        <v>11</v>
      </c>
      <c r="D44" s="71">
        <v>13</v>
      </c>
      <c r="E44" s="71">
        <v>7</v>
      </c>
      <c r="F44" s="71">
        <v>14</v>
      </c>
      <c r="G44" s="71">
        <v>26</v>
      </c>
      <c r="H44" s="71">
        <v>10</v>
      </c>
      <c r="I44" s="71">
        <v>16</v>
      </c>
      <c r="J44" s="71">
        <v>18</v>
      </c>
      <c r="K44" s="71">
        <v>16</v>
      </c>
      <c r="L44" s="73"/>
      <c r="M44" s="70" t="s">
        <v>188</v>
      </c>
      <c r="N44" s="71">
        <v>7</v>
      </c>
      <c r="O44" s="71">
        <v>11</v>
      </c>
      <c r="P44" s="71">
        <v>13</v>
      </c>
      <c r="Q44" s="71">
        <v>11</v>
      </c>
      <c r="R44" s="71">
        <v>11</v>
      </c>
      <c r="S44" s="71">
        <v>19</v>
      </c>
      <c r="T44" s="71">
        <v>16</v>
      </c>
      <c r="U44" s="71">
        <v>17</v>
      </c>
      <c r="V44" s="71">
        <v>12</v>
      </c>
      <c r="W44" s="71">
        <v>17</v>
      </c>
      <c r="X44" s="73"/>
      <c r="Y44" s="70" t="s">
        <v>188</v>
      </c>
      <c r="Z44" s="76">
        <v>7</v>
      </c>
      <c r="AA44" s="76">
        <v>11</v>
      </c>
      <c r="AB44" s="76">
        <v>13</v>
      </c>
      <c r="AC44" s="76">
        <v>11</v>
      </c>
      <c r="AD44" s="76">
        <v>12</v>
      </c>
      <c r="AE44" s="78">
        <v>20</v>
      </c>
      <c r="AF44" s="76">
        <v>16</v>
      </c>
      <c r="AG44" s="76">
        <v>17</v>
      </c>
      <c r="AH44" s="76">
        <v>11</v>
      </c>
      <c r="AI44" s="76">
        <v>17</v>
      </c>
      <c r="AJ44" s="73"/>
      <c r="AK44" s="70" t="s">
        <v>188</v>
      </c>
      <c r="AL44" s="74">
        <v>2.3368938389493493E-3</v>
      </c>
      <c r="AM44" s="74">
        <v>2.302995485291396E-3</v>
      </c>
      <c r="AN44" s="74">
        <v>2.6753099758193137E-3</v>
      </c>
      <c r="AO44" s="74">
        <v>1.4200557311014926E-3</v>
      </c>
      <c r="AP44" s="74">
        <v>2.794145705916963E-3</v>
      </c>
      <c r="AQ44" s="74">
        <v>5.1032465284184094E-3</v>
      </c>
      <c r="AR44" s="74">
        <v>1.9384623496334756E-3</v>
      </c>
      <c r="AS44" s="74">
        <v>3.06818759282466E-3</v>
      </c>
      <c r="AT44" s="74">
        <v>3.3838886294574274E-3</v>
      </c>
      <c r="AU44" s="74">
        <v>2.8990690907957635E-3</v>
      </c>
    </row>
    <row r="45" spans="1:47" x14ac:dyDescent="0.25">
      <c r="A45" s="70" t="s">
        <v>189</v>
      </c>
      <c r="B45" s="71">
        <v>0</v>
      </c>
      <c r="C45" s="71">
        <v>1</v>
      </c>
      <c r="D45" s="71">
        <v>0</v>
      </c>
      <c r="E45" s="71">
        <v>0</v>
      </c>
      <c r="F45" s="71">
        <v>0</v>
      </c>
      <c r="G45" s="71">
        <v>0</v>
      </c>
      <c r="H45" s="71">
        <v>0</v>
      </c>
      <c r="I45" s="71">
        <v>0</v>
      </c>
      <c r="J45" s="71">
        <v>0</v>
      </c>
      <c r="K45" s="71">
        <v>0</v>
      </c>
      <c r="L45" s="73"/>
      <c r="M45" s="70" t="s">
        <v>189</v>
      </c>
      <c r="N45" s="71">
        <v>0</v>
      </c>
      <c r="O45" s="71">
        <v>0</v>
      </c>
      <c r="P45" s="71">
        <v>1</v>
      </c>
      <c r="Q45" s="71">
        <v>0</v>
      </c>
      <c r="R45" s="71">
        <v>0</v>
      </c>
      <c r="S45" s="71">
        <v>0</v>
      </c>
      <c r="T45" s="71">
        <v>0</v>
      </c>
      <c r="U45" s="71">
        <v>0</v>
      </c>
      <c r="V45" s="71">
        <v>0</v>
      </c>
      <c r="W45" s="71">
        <v>0</v>
      </c>
      <c r="X45" s="73"/>
      <c r="Y45" s="70" t="s">
        <v>189</v>
      </c>
      <c r="Z45" s="76">
        <v>0</v>
      </c>
      <c r="AA45" s="76">
        <v>0</v>
      </c>
      <c r="AB45" s="76">
        <v>2</v>
      </c>
      <c r="AC45" s="76">
        <v>0</v>
      </c>
      <c r="AD45" s="76">
        <v>0</v>
      </c>
      <c r="AE45" s="78">
        <v>0</v>
      </c>
      <c r="AF45" s="76">
        <v>0</v>
      </c>
      <c r="AG45" s="76">
        <v>0</v>
      </c>
      <c r="AH45" s="76">
        <v>0</v>
      </c>
      <c r="AI45" s="76">
        <v>0</v>
      </c>
      <c r="AJ45" s="73"/>
      <c r="AK45" s="70" t="s">
        <v>189</v>
      </c>
      <c r="AL45" s="74">
        <v>0</v>
      </c>
      <c r="AM45" s="74">
        <v>2.0936322593558145E-4</v>
      </c>
      <c r="AN45" s="74">
        <v>0</v>
      </c>
      <c r="AO45" s="74">
        <v>0</v>
      </c>
      <c r="AP45" s="74">
        <v>0</v>
      </c>
      <c r="AQ45" s="74">
        <v>0</v>
      </c>
      <c r="AR45" s="74">
        <v>0</v>
      </c>
      <c r="AS45" s="74">
        <v>0</v>
      </c>
      <c r="AT45" s="74">
        <v>0</v>
      </c>
      <c r="AU45" s="74">
        <v>0</v>
      </c>
    </row>
    <row r="46" spans="1:47" x14ac:dyDescent="0.25">
      <c r="A46" s="70" t="s">
        <v>190</v>
      </c>
      <c r="B46" s="71">
        <v>0</v>
      </c>
      <c r="C46" s="71">
        <v>1</v>
      </c>
      <c r="D46" s="71">
        <v>0</v>
      </c>
      <c r="E46" s="71">
        <v>0</v>
      </c>
      <c r="F46" s="71">
        <v>0</v>
      </c>
      <c r="G46" s="71">
        <v>0</v>
      </c>
      <c r="H46" s="71">
        <v>0</v>
      </c>
      <c r="I46" s="71">
        <v>0</v>
      </c>
      <c r="J46" s="71">
        <v>0</v>
      </c>
      <c r="K46" s="71">
        <v>0</v>
      </c>
      <c r="L46" s="73"/>
      <c r="M46" s="70" t="s">
        <v>190</v>
      </c>
      <c r="N46" s="71">
        <v>0</v>
      </c>
      <c r="O46" s="71">
        <v>0</v>
      </c>
      <c r="P46" s="71">
        <v>0</v>
      </c>
      <c r="Q46" s="71">
        <v>0</v>
      </c>
      <c r="R46" s="71">
        <v>0</v>
      </c>
      <c r="S46" s="71">
        <v>0</v>
      </c>
      <c r="T46" s="71">
        <v>0</v>
      </c>
      <c r="U46" s="71">
        <v>0</v>
      </c>
      <c r="V46" s="71">
        <v>0</v>
      </c>
      <c r="W46" s="71">
        <v>0</v>
      </c>
      <c r="X46" s="73"/>
      <c r="Y46" s="70" t="s">
        <v>190</v>
      </c>
      <c r="Z46" s="76">
        <v>0</v>
      </c>
      <c r="AA46" s="76">
        <v>0</v>
      </c>
      <c r="AB46" s="76">
        <v>0</v>
      </c>
      <c r="AC46" s="76">
        <v>0</v>
      </c>
      <c r="AD46" s="76">
        <v>0</v>
      </c>
      <c r="AE46" s="78">
        <v>0</v>
      </c>
      <c r="AF46" s="76">
        <v>0</v>
      </c>
      <c r="AG46" s="76">
        <v>0</v>
      </c>
      <c r="AH46" s="76">
        <v>0</v>
      </c>
      <c r="AI46" s="76">
        <v>0</v>
      </c>
      <c r="AJ46" s="73"/>
      <c r="AK46" s="70" t="s">
        <v>190</v>
      </c>
      <c r="AL46" s="74">
        <v>0</v>
      </c>
      <c r="AM46" s="74">
        <v>2.0936322593558145E-4</v>
      </c>
      <c r="AN46" s="74">
        <v>0</v>
      </c>
      <c r="AO46" s="74">
        <v>0</v>
      </c>
      <c r="AP46" s="74">
        <v>0</v>
      </c>
      <c r="AQ46" s="74">
        <v>0</v>
      </c>
      <c r="AR46" s="74">
        <v>0</v>
      </c>
      <c r="AS46" s="74">
        <v>0</v>
      </c>
      <c r="AT46" s="74">
        <v>0</v>
      </c>
      <c r="AU46" s="74">
        <v>0</v>
      </c>
    </row>
    <row r="47" spans="1:47" x14ac:dyDescent="0.25">
      <c r="A47" s="70" t="s">
        <v>35</v>
      </c>
      <c r="B47" s="71">
        <v>535</v>
      </c>
      <c r="C47" s="71">
        <v>510</v>
      </c>
      <c r="D47" s="71">
        <v>539</v>
      </c>
      <c r="E47" s="71">
        <v>573</v>
      </c>
      <c r="F47" s="71">
        <v>645</v>
      </c>
      <c r="G47" s="71">
        <v>762</v>
      </c>
      <c r="H47" s="71">
        <v>809</v>
      </c>
      <c r="I47" s="71">
        <v>569</v>
      </c>
      <c r="J47" s="71">
        <v>521</v>
      </c>
      <c r="K47" s="71">
        <v>446</v>
      </c>
      <c r="L47" s="73"/>
      <c r="M47" s="70" t="s">
        <v>35</v>
      </c>
      <c r="N47" s="71">
        <v>521</v>
      </c>
      <c r="O47" s="71">
        <v>483</v>
      </c>
      <c r="P47" s="71">
        <v>520</v>
      </c>
      <c r="Q47" s="71">
        <v>550</v>
      </c>
      <c r="R47" s="71">
        <v>595</v>
      </c>
      <c r="S47" s="71">
        <v>695</v>
      </c>
      <c r="T47" s="71">
        <v>734</v>
      </c>
      <c r="U47" s="71">
        <v>529</v>
      </c>
      <c r="V47" s="71">
        <v>464</v>
      </c>
      <c r="W47" s="71">
        <v>431</v>
      </c>
      <c r="X47" s="73"/>
      <c r="Y47" s="70" t="s">
        <v>35</v>
      </c>
      <c r="Z47" s="76">
        <v>503</v>
      </c>
      <c r="AA47" s="76">
        <v>471</v>
      </c>
      <c r="AB47" s="76">
        <v>501</v>
      </c>
      <c r="AC47" s="76">
        <v>525</v>
      </c>
      <c r="AD47" s="76">
        <v>575</v>
      </c>
      <c r="AE47" s="76">
        <v>677</v>
      </c>
      <c r="AF47" s="76">
        <v>701</v>
      </c>
      <c r="AG47" s="76">
        <v>507</v>
      </c>
      <c r="AH47" s="76">
        <v>444</v>
      </c>
      <c r="AI47" s="76">
        <v>419</v>
      </c>
      <c r="AJ47" s="73"/>
      <c r="AK47" s="70" t="s">
        <v>35</v>
      </c>
      <c r="AL47" s="74">
        <v>0.11365801853071836</v>
      </c>
      <c r="AM47" s="74">
        <v>0.10677524522714654</v>
      </c>
      <c r="AN47" s="74">
        <v>0.11092246745897</v>
      </c>
      <c r="AO47" s="74">
        <v>0.11624170484587933</v>
      </c>
      <c r="AP47" s="74">
        <v>0.12873028430831721</v>
      </c>
      <c r="AQ47" s="74">
        <v>0.14956437902518571</v>
      </c>
      <c r="AR47" s="74">
        <v>0.15682160408534818</v>
      </c>
      <c r="AS47" s="74">
        <v>0.10911242126982695</v>
      </c>
      <c r="AT47" s="74">
        <v>9.794477644151775E-2</v>
      </c>
      <c r="AU47" s="74">
        <v>8.0811550905931909E-2</v>
      </c>
    </row>
    <row r="48" spans="1:47" x14ac:dyDescent="0.25">
      <c r="A48" s="70" t="s">
        <v>117</v>
      </c>
      <c r="B48" s="71">
        <v>1982</v>
      </c>
      <c r="C48" s="71">
        <v>2012</v>
      </c>
      <c r="D48" s="71">
        <v>2013</v>
      </c>
      <c r="E48" s="71">
        <v>1975</v>
      </c>
      <c r="F48" s="71">
        <v>2030</v>
      </c>
      <c r="G48" s="71">
        <v>2135</v>
      </c>
      <c r="H48" s="71">
        <v>1919</v>
      </c>
      <c r="I48" s="71">
        <v>1945</v>
      </c>
      <c r="J48" s="71">
        <v>1808</v>
      </c>
      <c r="K48" s="71">
        <v>1934</v>
      </c>
      <c r="L48" s="73"/>
      <c r="M48" s="70" t="s">
        <v>117</v>
      </c>
      <c r="N48" s="71">
        <v>541</v>
      </c>
      <c r="O48" s="71">
        <v>502</v>
      </c>
      <c r="P48" s="71">
        <v>497</v>
      </c>
      <c r="Q48" s="71">
        <v>527</v>
      </c>
      <c r="R48" s="71">
        <v>608</v>
      </c>
      <c r="S48" s="71">
        <v>559</v>
      </c>
      <c r="T48" s="71">
        <v>547</v>
      </c>
      <c r="U48" s="71">
        <v>417</v>
      </c>
      <c r="V48" s="71">
        <v>369</v>
      </c>
      <c r="W48" s="71">
        <v>417</v>
      </c>
      <c r="X48" s="73"/>
      <c r="Y48" s="70" t="s">
        <v>117</v>
      </c>
      <c r="Z48" s="76">
        <v>439</v>
      </c>
      <c r="AA48" s="76">
        <v>431</v>
      </c>
      <c r="AB48" s="76">
        <v>416</v>
      </c>
      <c r="AC48" s="76">
        <v>436</v>
      </c>
      <c r="AD48" s="76">
        <v>509</v>
      </c>
      <c r="AE48" s="78">
        <v>457</v>
      </c>
      <c r="AF48" s="76">
        <v>436</v>
      </c>
      <c r="AG48" s="76">
        <v>334</v>
      </c>
      <c r="AH48" s="76">
        <v>287</v>
      </c>
      <c r="AI48" s="76">
        <v>317</v>
      </c>
      <c r="AJ48" s="73"/>
      <c r="AK48" s="70" t="s">
        <v>117</v>
      </c>
      <c r="AL48" s="74">
        <v>0.4210657807997828</v>
      </c>
      <c r="AM48" s="74">
        <v>0.42123881058238988</v>
      </c>
      <c r="AN48" s="74">
        <v>0.4142614601018676</v>
      </c>
      <c r="AO48" s="74">
        <v>0.40065858127506399</v>
      </c>
      <c r="AP48" s="74">
        <v>0.40515112735795961</v>
      </c>
      <c r="AQ48" s="74">
        <v>0.41905505146820404</v>
      </c>
      <c r="AR48" s="74">
        <v>0.37199092489466395</v>
      </c>
      <c r="AS48" s="74">
        <v>0.37297655425274773</v>
      </c>
      <c r="AT48" s="74">
        <v>0.33989281344772376</v>
      </c>
      <c r="AU48" s="74">
        <v>0.35042497634993791</v>
      </c>
    </row>
    <row r="49" spans="1:47" x14ac:dyDescent="0.25">
      <c r="A49" s="70" t="s">
        <v>191</v>
      </c>
      <c r="B49" s="71">
        <v>3</v>
      </c>
      <c r="C49" s="71">
        <v>0</v>
      </c>
      <c r="D49" s="71">
        <v>1</v>
      </c>
      <c r="E49" s="71">
        <v>4</v>
      </c>
      <c r="F49" s="71">
        <v>6</v>
      </c>
      <c r="G49" s="71">
        <v>0</v>
      </c>
      <c r="H49" s="71">
        <v>0</v>
      </c>
      <c r="I49" s="71">
        <v>0</v>
      </c>
      <c r="J49" s="71">
        <v>0</v>
      </c>
      <c r="K49" s="71">
        <v>0</v>
      </c>
      <c r="L49" s="73"/>
      <c r="M49" s="70" t="s">
        <v>191</v>
      </c>
      <c r="N49" s="71">
        <v>0</v>
      </c>
      <c r="O49" s="71">
        <v>0</v>
      </c>
      <c r="P49" s="71">
        <v>1</v>
      </c>
      <c r="Q49" s="71">
        <v>2</v>
      </c>
      <c r="R49" s="71">
        <v>3</v>
      </c>
      <c r="S49" s="71">
        <v>0</v>
      </c>
      <c r="T49" s="71">
        <v>0</v>
      </c>
      <c r="U49" s="71">
        <v>0</v>
      </c>
      <c r="V49" s="71">
        <v>0</v>
      </c>
      <c r="W49" s="71">
        <v>0</v>
      </c>
      <c r="X49" s="73"/>
      <c r="Y49" s="70" t="s">
        <v>191</v>
      </c>
      <c r="Z49" s="76">
        <v>0</v>
      </c>
      <c r="AA49" s="76">
        <v>0</v>
      </c>
      <c r="AB49" s="76">
        <v>1</v>
      </c>
      <c r="AC49" s="76">
        <v>0</v>
      </c>
      <c r="AD49" s="76">
        <v>2</v>
      </c>
      <c r="AE49" s="76">
        <v>0</v>
      </c>
      <c r="AF49" s="76">
        <v>0</v>
      </c>
      <c r="AG49" s="76">
        <v>0</v>
      </c>
      <c r="AH49" s="76">
        <v>0</v>
      </c>
      <c r="AI49" s="76">
        <v>0</v>
      </c>
      <c r="AJ49" s="73"/>
      <c r="AK49" s="70" t="s">
        <v>191</v>
      </c>
      <c r="AL49" s="74">
        <v>6.3733468334982262E-4</v>
      </c>
      <c r="AM49" s="74">
        <v>0</v>
      </c>
      <c r="AN49" s="74">
        <v>2.0579307506302411E-4</v>
      </c>
      <c r="AO49" s="74">
        <v>8.1146041777228146E-4</v>
      </c>
      <c r="AP49" s="74">
        <v>1.1974910168215554E-3</v>
      </c>
      <c r="AQ49" s="74">
        <v>0</v>
      </c>
      <c r="AR49" s="74">
        <v>0</v>
      </c>
      <c r="AS49" s="74">
        <v>0</v>
      </c>
      <c r="AT49" s="74">
        <v>0</v>
      </c>
      <c r="AU49" s="74">
        <v>0</v>
      </c>
    </row>
    <row r="50" spans="1:47" s="89" customFormat="1" x14ac:dyDescent="0.25">
      <c r="A50" s="79" t="s">
        <v>200</v>
      </c>
      <c r="B50" s="80">
        <v>3615</v>
      </c>
      <c r="C50" s="80">
        <v>4060</v>
      </c>
      <c r="D50" s="80">
        <v>4171</v>
      </c>
      <c r="E50" s="80">
        <v>3997</v>
      </c>
      <c r="F50" s="80">
        <v>4292</v>
      </c>
      <c r="G50" s="80">
        <v>4681</v>
      </c>
      <c r="H50" s="80">
        <v>5039</v>
      </c>
      <c r="I50" s="80">
        <v>5444</v>
      </c>
      <c r="J50" s="80">
        <v>5099</v>
      </c>
      <c r="K50" s="80">
        <v>5043</v>
      </c>
      <c r="L50" s="81"/>
      <c r="M50" s="79" t="s">
        <v>192</v>
      </c>
      <c r="N50" s="80">
        <v>1716</v>
      </c>
      <c r="O50" s="80">
        <v>1772</v>
      </c>
      <c r="P50" s="80">
        <v>1817</v>
      </c>
      <c r="Q50" s="80">
        <v>1846</v>
      </c>
      <c r="R50" s="80">
        <v>2022</v>
      </c>
      <c r="S50" s="80">
        <v>2134</v>
      </c>
      <c r="T50" s="80">
        <v>2358</v>
      </c>
      <c r="U50" s="80">
        <v>2167</v>
      </c>
      <c r="V50" s="80">
        <v>1951</v>
      </c>
      <c r="W50" s="80">
        <v>1945</v>
      </c>
      <c r="X50" s="81"/>
      <c r="Y50" s="79" t="s">
        <v>194</v>
      </c>
      <c r="Z50" s="80">
        <v>1547</v>
      </c>
      <c r="AA50" s="80">
        <v>1617</v>
      </c>
      <c r="AB50" s="80">
        <v>1648</v>
      </c>
      <c r="AC50" s="80">
        <v>1647</v>
      </c>
      <c r="AD50" s="80">
        <v>1842</v>
      </c>
      <c r="AE50" s="80">
        <v>1928</v>
      </c>
      <c r="AF50" s="80">
        <v>2068</v>
      </c>
      <c r="AG50" s="80">
        <v>1905</v>
      </c>
      <c r="AH50" s="80">
        <v>1704</v>
      </c>
      <c r="AI50" s="80">
        <v>1670</v>
      </c>
      <c r="AJ50" s="88"/>
      <c r="AK50" s="79" t="s">
        <v>197</v>
      </c>
      <c r="AL50" s="82">
        <v>0.76798829343653618</v>
      </c>
      <c r="AM50" s="82">
        <v>0.85001469729846069</v>
      </c>
      <c r="AN50" s="82">
        <v>0.85836291608787363</v>
      </c>
      <c r="AO50" s="82">
        <v>0.81085182245895226</v>
      </c>
      <c r="AP50" s="82">
        <v>0.85660524069968602</v>
      </c>
      <c r="AQ50" s="82">
        <v>0.91878065382794527</v>
      </c>
      <c r="AR50" s="82">
        <v>0.97679117798030834</v>
      </c>
      <c r="AS50" s="82">
        <v>1.0439508284585906</v>
      </c>
      <c r="AT50" s="82">
        <v>0.95858045120019009</v>
      </c>
      <c r="AU50" s="82">
        <v>0.91375033905518976</v>
      </c>
    </row>
    <row r="51" spans="1:47" x14ac:dyDescent="0.25">
      <c r="B51" s="90"/>
      <c r="C51" s="90"/>
      <c r="D51" s="90"/>
      <c r="E51" s="90"/>
      <c r="F51" s="90"/>
      <c r="G51" s="91"/>
      <c r="K51" s="92"/>
      <c r="N51" s="90"/>
      <c r="O51" s="90"/>
      <c r="P51" s="90"/>
      <c r="Q51" s="90"/>
      <c r="R51" s="90"/>
      <c r="S51" s="91"/>
      <c r="Y51" s="75" t="s">
        <v>98</v>
      </c>
      <c r="Z51" s="93"/>
      <c r="AA51" s="93"/>
      <c r="AB51" s="93"/>
      <c r="AC51" s="93"/>
      <c r="AD51" s="93"/>
      <c r="AE51" s="91"/>
      <c r="AF51" s="93"/>
      <c r="AG51" s="93"/>
      <c r="AH51" s="93"/>
      <c r="AI51" s="93"/>
      <c r="AL51" s="94"/>
      <c r="AM51" s="94"/>
      <c r="AN51" s="94"/>
      <c r="AO51" s="94"/>
      <c r="AP51" s="94"/>
      <c r="AQ51" s="94"/>
    </row>
    <row r="52" spans="1:47" s="65" customFormat="1" x14ac:dyDescent="0.25">
      <c r="A52" s="65" t="s">
        <v>77</v>
      </c>
      <c r="B52" s="95">
        <v>16272</v>
      </c>
      <c r="C52" s="95">
        <v>15675</v>
      </c>
      <c r="D52" s="95">
        <v>15670</v>
      </c>
      <c r="E52" s="95">
        <v>15127</v>
      </c>
      <c r="F52" s="95">
        <v>16611</v>
      </c>
      <c r="G52" s="95">
        <v>22921</v>
      </c>
      <c r="H52" s="95">
        <v>20943</v>
      </c>
      <c r="I52" s="95">
        <v>20229</v>
      </c>
      <c r="J52" s="95">
        <v>19473</v>
      </c>
      <c r="K52" s="95">
        <v>19173</v>
      </c>
      <c r="M52" s="65" t="s">
        <v>77</v>
      </c>
      <c r="N52" s="95">
        <v>13385</v>
      </c>
      <c r="O52" s="95">
        <v>12316</v>
      </c>
      <c r="P52" s="95">
        <v>12352</v>
      </c>
      <c r="Q52" s="95">
        <v>11902</v>
      </c>
      <c r="R52" s="95">
        <v>12734</v>
      </c>
      <c r="S52" s="95">
        <v>12897</v>
      </c>
      <c r="T52" s="95">
        <v>12138</v>
      </c>
      <c r="U52" s="95">
        <v>11784</v>
      </c>
      <c r="V52" s="95">
        <v>11898</v>
      </c>
      <c r="W52" s="95">
        <v>11838</v>
      </c>
      <c r="Y52" s="65" t="s">
        <v>195</v>
      </c>
      <c r="Z52" s="95">
        <v>5047</v>
      </c>
      <c r="AA52" s="95">
        <v>5016</v>
      </c>
      <c r="AB52" s="95">
        <v>5009</v>
      </c>
      <c r="AC52" s="95">
        <v>4797</v>
      </c>
      <c r="AD52" s="95">
        <v>5106</v>
      </c>
      <c r="AE52" s="95">
        <v>5208</v>
      </c>
      <c r="AF52" s="95">
        <v>5253</v>
      </c>
      <c r="AG52" s="95">
        <v>4849</v>
      </c>
      <c r="AH52" s="95">
        <v>4113</v>
      </c>
      <c r="AI52" s="95">
        <v>3979</v>
      </c>
      <c r="AK52" s="65" t="s">
        <v>198</v>
      </c>
      <c r="AL52" s="96">
        <v>3.4569033224894379</v>
      </c>
      <c r="AM52" s="96">
        <v>3.2817685665402392</v>
      </c>
      <c r="AN52" s="96">
        <v>3.2247774862375884</v>
      </c>
      <c r="AO52" s="96">
        <v>3.0687404349103256</v>
      </c>
      <c r="AP52" s="96">
        <v>3.3152538800704763</v>
      </c>
      <c r="AQ52" s="96">
        <v>4.4989043722260904</v>
      </c>
      <c r="AR52" s="96">
        <v>4.0597216988373876</v>
      </c>
      <c r="AS52" s="96">
        <v>3.8791479259531281</v>
      </c>
      <c r="AT52" s="96">
        <v>3.6608035156346936</v>
      </c>
      <c r="AU52" s="96">
        <v>3.4739907298641985</v>
      </c>
    </row>
    <row r="53" spans="1:47" s="65" customFormat="1" ht="15.75" x14ac:dyDescent="0.25">
      <c r="B53" s="97"/>
      <c r="C53" s="97"/>
      <c r="D53" s="97"/>
      <c r="E53" s="97"/>
      <c r="F53" s="97"/>
      <c r="G53" s="97"/>
      <c r="H53" s="97"/>
      <c r="I53" s="97"/>
      <c r="J53" s="97"/>
      <c r="K53" s="97"/>
      <c r="L53" s="95"/>
      <c r="M53" s="95"/>
      <c r="N53" s="95"/>
      <c r="O53" s="95"/>
      <c r="P53" s="95"/>
      <c r="Q53" s="95"/>
      <c r="R53" s="95"/>
      <c r="S53" s="95"/>
      <c r="V53" s="95"/>
      <c r="W53" s="95"/>
      <c r="X53" s="95"/>
      <c r="Y53" s="95"/>
      <c r="Z53" s="95"/>
      <c r="AA53" s="95"/>
      <c r="AB53" s="95"/>
      <c r="AE53" s="96"/>
      <c r="AF53" s="96"/>
      <c r="AG53" s="96"/>
      <c r="AH53" s="96"/>
      <c r="AI53" s="96"/>
      <c r="AJ53" s="96"/>
      <c r="AN53" s="98"/>
      <c r="AO53" s="98"/>
      <c r="AP53" s="98"/>
      <c r="AQ53" s="98"/>
      <c r="AR53" s="98"/>
      <c r="AS53" s="98"/>
      <c r="AT53" s="98"/>
      <c r="AU53" s="98"/>
    </row>
    <row r="56" spans="1:47" x14ac:dyDescent="0.25">
      <c r="A56" s="93"/>
    </row>
    <row r="57" spans="1:47" x14ac:dyDescent="0.25">
      <c r="A57" s="93"/>
    </row>
    <row r="59" spans="1:47" x14ac:dyDescent="0.25">
      <c r="A59" s="83"/>
    </row>
    <row r="67" spans="1:1" x14ac:dyDescent="0.25">
      <c r="A67" s="83"/>
    </row>
  </sheetData>
  <mergeCells count="1">
    <mergeCell ref="A1:AU2"/>
  </mergeCells>
  <pageMargins left="0.70866141732283472" right="0.70866141732283472" top="0.74803149606299213" bottom="0.74803149606299213" header="0.31496062992125984" footer="0.31496062992125984"/>
  <pageSetup paperSize="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sheetPr>
  <dimension ref="A1:O18"/>
  <sheetViews>
    <sheetView zoomScale="110" zoomScaleNormal="110" workbookViewId="0">
      <selection sqref="A1:K2"/>
    </sheetView>
  </sheetViews>
  <sheetFormatPr defaultRowHeight="15" x14ac:dyDescent="0.25"/>
  <cols>
    <col min="1" max="1" width="33.140625" bestFit="1" customWidth="1"/>
    <col min="2" max="11" width="8.85546875" customWidth="1"/>
  </cols>
  <sheetData>
    <row r="1" spans="1:15" x14ac:dyDescent="0.25">
      <c r="A1" s="132" t="s">
        <v>205</v>
      </c>
      <c r="B1" s="132"/>
      <c r="C1" s="132"/>
      <c r="D1" s="132"/>
      <c r="E1" s="132"/>
      <c r="F1" s="132"/>
      <c r="G1" s="132"/>
      <c r="H1" s="132"/>
      <c r="I1" s="132"/>
      <c r="J1" s="132"/>
      <c r="K1" s="132"/>
    </row>
    <row r="2" spans="1:15" x14ac:dyDescent="0.25">
      <c r="A2" s="132"/>
      <c r="B2" s="132"/>
      <c r="C2" s="132"/>
      <c r="D2" s="132"/>
      <c r="E2" s="132"/>
      <c r="F2" s="132"/>
      <c r="G2" s="132"/>
      <c r="H2" s="132"/>
      <c r="I2" s="132"/>
      <c r="J2" s="132"/>
      <c r="K2" s="132"/>
    </row>
    <row r="4" spans="1:15" x14ac:dyDescent="0.25">
      <c r="A4" s="14"/>
      <c r="B4" s="10">
        <v>2014</v>
      </c>
      <c r="C4" s="10">
        <v>2015</v>
      </c>
      <c r="D4" s="10">
        <v>2016</v>
      </c>
      <c r="E4" s="10">
        <v>2017</v>
      </c>
      <c r="F4" s="10">
        <v>2018</v>
      </c>
      <c r="G4" s="10">
        <v>2019</v>
      </c>
      <c r="H4" s="10">
        <v>2020</v>
      </c>
      <c r="I4" s="10">
        <v>2021</v>
      </c>
      <c r="J4" s="10">
        <v>2022</v>
      </c>
      <c r="K4" s="10">
        <v>2023</v>
      </c>
    </row>
    <row r="5" spans="1:15" x14ac:dyDescent="0.25">
      <c r="A5" s="15"/>
      <c r="K5" s="16"/>
    </row>
    <row r="6" spans="1:15" x14ac:dyDescent="0.25">
      <c r="A6" s="40" t="s">
        <v>23</v>
      </c>
      <c r="B6" s="53">
        <v>76.12</v>
      </c>
      <c r="C6" s="53">
        <v>81.55</v>
      </c>
      <c r="D6" s="53">
        <v>73.540000000000006</v>
      </c>
      <c r="E6" s="53">
        <v>74.5</v>
      </c>
      <c r="F6" s="53">
        <v>75.17</v>
      </c>
      <c r="G6" s="53">
        <v>91.74</v>
      </c>
      <c r="H6" s="53">
        <v>91.28</v>
      </c>
      <c r="I6" s="53">
        <v>95.42</v>
      </c>
      <c r="J6" s="53">
        <v>101.31</v>
      </c>
      <c r="K6" s="53">
        <v>96.89</v>
      </c>
      <c r="N6" s="4"/>
      <c r="O6" s="4"/>
    </row>
    <row r="7" spans="1:15" x14ac:dyDescent="0.25">
      <c r="A7" s="17"/>
      <c r="B7" s="5"/>
      <c r="C7" s="5"/>
      <c r="D7" s="5"/>
      <c r="E7" s="5"/>
      <c r="F7" s="5"/>
      <c r="G7" s="5"/>
      <c r="H7" s="5"/>
      <c r="I7" s="5"/>
      <c r="J7" s="5"/>
      <c r="K7" s="54"/>
    </row>
    <row r="8" spans="1:15" x14ac:dyDescent="0.25">
      <c r="A8" s="40" t="s">
        <v>24</v>
      </c>
      <c r="B8" s="53">
        <v>95.12</v>
      </c>
      <c r="C8" s="53">
        <v>96.5</v>
      </c>
      <c r="D8" s="53">
        <v>98.06</v>
      </c>
      <c r="E8" s="53">
        <v>91.48</v>
      </c>
      <c r="F8" s="53">
        <v>93.54</v>
      </c>
      <c r="G8" s="53">
        <v>108.55</v>
      </c>
      <c r="H8" s="53">
        <v>99.39</v>
      </c>
      <c r="I8" s="53">
        <v>97.66</v>
      </c>
      <c r="J8" s="53">
        <v>100.84</v>
      </c>
      <c r="K8" s="53">
        <v>107.88</v>
      </c>
      <c r="N8" s="4"/>
      <c r="O8" s="4"/>
    </row>
    <row r="9" spans="1:15" x14ac:dyDescent="0.25">
      <c r="A9" s="18"/>
      <c r="B9" s="5"/>
      <c r="C9" s="5"/>
      <c r="D9" s="5"/>
      <c r="E9" s="5"/>
      <c r="F9" s="5"/>
      <c r="G9" s="5"/>
      <c r="H9" s="5"/>
      <c r="I9" s="5"/>
      <c r="J9" s="5"/>
      <c r="K9" s="54"/>
    </row>
    <row r="10" spans="1:15" x14ac:dyDescent="0.25">
      <c r="A10" s="42" t="s">
        <v>25</v>
      </c>
      <c r="B10" s="49">
        <v>90.18</v>
      </c>
      <c r="C10" s="49">
        <v>92.65</v>
      </c>
      <c r="D10" s="49">
        <v>91.73</v>
      </c>
      <c r="E10" s="49">
        <v>87.14</v>
      </c>
      <c r="F10" s="49">
        <v>88.84</v>
      </c>
      <c r="G10" s="49">
        <v>104.28</v>
      </c>
      <c r="H10" s="49">
        <v>97.41</v>
      </c>
      <c r="I10" s="49">
        <v>96.44</v>
      </c>
      <c r="J10" s="49">
        <v>100.37</v>
      </c>
      <c r="K10" s="49">
        <v>104.11</v>
      </c>
      <c r="N10" s="4"/>
      <c r="O10" s="4"/>
    </row>
    <row r="11" spans="1:15" x14ac:dyDescent="0.25">
      <c r="A11" s="1"/>
      <c r="B11" s="1"/>
      <c r="C11" s="1"/>
      <c r="D11" s="1"/>
      <c r="E11" s="1"/>
      <c r="F11" s="1"/>
      <c r="G11" s="1"/>
      <c r="H11" s="1"/>
      <c r="I11" s="1"/>
      <c r="J11" s="1"/>
      <c r="K11" s="1"/>
    </row>
    <row r="12" spans="1:15" s="19" customFormat="1" x14ac:dyDescent="0.25">
      <c r="A12" s="14" t="s">
        <v>26</v>
      </c>
      <c r="B12" s="10"/>
      <c r="C12" s="10"/>
      <c r="D12" s="10"/>
      <c r="E12" s="10"/>
      <c r="F12" s="10"/>
      <c r="G12" s="10"/>
      <c r="H12" s="10"/>
      <c r="I12" s="10"/>
      <c r="J12" s="10"/>
      <c r="K12" s="10"/>
    </row>
    <row r="13" spans="1:15" x14ac:dyDescent="0.25">
      <c r="A13" s="18"/>
      <c r="K13" s="20"/>
    </row>
    <row r="14" spans="1:15" x14ac:dyDescent="0.25">
      <c r="A14" s="40" t="s">
        <v>203</v>
      </c>
      <c r="B14" s="53">
        <v>39.69</v>
      </c>
      <c r="C14" s="53">
        <v>40.159999999999997</v>
      </c>
      <c r="D14" s="53">
        <v>37.020000000000003</v>
      </c>
      <c r="E14" s="53">
        <v>41.79</v>
      </c>
      <c r="F14" s="53">
        <v>38.61</v>
      </c>
      <c r="G14" s="53">
        <v>50.47</v>
      </c>
      <c r="H14" s="53">
        <v>40.33</v>
      </c>
      <c r="I14" s="53">
        <v>38.76</v>
      </c>
      <c r="J14" s="53">
        <v>44.77</v>
      </c>
      <c r="K14" s="53">
        <v>49.41</v>
      </c>
      <c r="N14" s="4"/>
      <c r="O14" s="4"/>
    </row>
    <row r="16" spans="1:15" x14ac:dyDescent="0.25">
      <c r="A16" s="40" t="s">
        <v>204</v>
      </c>
      <c r="B16" s="53">
        <v>40.049999999999997</v>
      </c>
      <c r="C16" s="53">
        <v>37.75</v>
      </c>
      <c r="D16" s="53">
        <v>34.93</v>
      </c>
      <c r="E16" s="53">
        <v>33.979999999999997</v>
      </c>
      <c r="F16" s="53">
        <v>30.36</v>
      </c>
      <c r="G16" s="53">
        <v>30.51</v>
      </c>
      <c r="H16" s="53">
        <v>21.69</v>
      </c>
      <c r="I16" s="53">
        <v>19.399999999999999</v>
      </c>
      <c r="J16" s="53">
        <v>21.44</v>
      </c>
      <c r="K16" s="53">
        <v>23.19</v>
      </c>
    </row>
    <row r="18" spans="1:11" x14ac:dyDescent="0.25">
      <c r="A18" s="40" t="s">
        <v>202</v>
      </c>
      <c r="B18" s="53">
        <v>40</v>
      </c>
      <c r="C18" s="53">
        <v>38.85</v>
      </c>
      <c r="D18" s="53">
        <v>35.97</v>
      </c>
      <c r="E18" s="53">
        <v>37.35</v>
      </c>
      <c r="F18" s="53">
        <v>33.89</v>
      </c>
      <c r="G18" s="53">
        <v>38.82</v>
      </c>
      <c r="H18" s="53">
        <v>29.41</v>
      </c>
      <c r="I18" s="53">
        <v>27.37</v>
      </c>
      <c r="J18" s="53">
        <v>31.04</v>
      </c>
      <c r="K18" s="53">
        <v>33.979999999999997</v>
      </c>
    </row>
  </sheetData>
  <mergeCells count="1">
    <mergeCell ref="A1:K2"/>
  </mergeCells>
  <pageMargins left="0.70866141732283472" right="0.70866141732283472" top="0.74803149606299213" bottom="0.74803149606299213" header="0.31496062992125984" footer="0.31496062992125984"/>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J21"/>
  <sheetViews>
    <sheetView view="pageLayout" topLeftCell="A20" zoomScale="160" zoomScaleNormal="100" zoomScalePageLayoutView="160" workbookViewId="0">
      <selection activeCell="B19" sqref="B19"/>
    </sheetView>
  </sheetViews>
  <sheetFormatPr defaultColWidth="8.85546875" defaultRowHeight="15" x14ac:dyDescent="0.25"/>
  <cols>
    <col min="1" max="1" width="4.5703125" style="21" customWidth="1"/>
    <col min="2" max="2" width="85.85546875" style="22" customWidth="1"/>
    <col min="3" max="10" width="8.85546875" style="22"/>
    <col min="11" max="16384" width="8.85546875" style="21"/>
  </cols>
  <sheetData>
    <row r="1" spans="1:2" ht="15.75" x14ac:dyDescent="0.25">
      <c r="A1" s="133" t="s">
        <v>33</v>
      </c>
      <c r="B1" s="134"/>
    </row>
    <row r="2" spans="1:2" ht="25.5" x14ac:dyDescent="0.25">
      <c r="A2" s="23">
        <v>1</v>
      </c>
      <c r="B2" s="29" t="s">
        <v>53</v>
      </c>
    </row>
    <row r="3" spans="1:2" ht="51" x14ac:dyDescent="0.25">
      <c r="A3" s="23">
        <v>2</v>
      </c>
      <c r="B3" s="24" t="s">
        <v>105</v>
      </c>
    </row>
    <row r="4" spans="1:2" ht="125.45" customHeight="1" x14ac:dyDescent="0.25">
      <c r="A4" s="23">
        <v>3</v>
      </c>
      <c r="B4" s="29" t="s">
        <v>81</v>
      </c>
    </row>
    <row r="5" spans="1:2" ht="112.15" customHeight="1" x14ac:dyDescent="0.25">
      <c r="A5" s="23">
        <v>4</v>
      </c>
      <c r="B5" s="29" t="s">
        <v>82</v>
      </c>
    </row>
    <row r="6" spans="1:2" ht="127.9" customHeight="1" x14ac:dyDescent="0.25">
      <c r="A6" s="23">
        <v>5</v>
      </c>
      <c r="B6" s="29" t="s">
        <v>83</v>
      </c>
    </row>
    <row r="7" spans="1:2" ht="89.25" x14ac:dyDescent="0.25">
      <c r="A7" s="23">
        <v>6</v>
      </c>
      <c r="B7" s="29" t="s">
        <v>106</v>
      </c>
    </row>
    <row r="8" spans="1:2" ht="76.5" x14ac:dyDescent="0.25">
      <c r="A8" s="23">
        <v>7</v>
      </c>
      <c r="B8" s="24" t="s">
        <v>46</v>
      </c>
    </row>
    <row r="9" spans="1:2" ht="76.5" x14ac:dyDescent="0.25">
      <c r="A9" s="23">
        <v>8</v>
      </c>
      <c r="B9" s="24" t="s">
        <v>104</v>
      </c>
    </row>
    <row r="10" spans="1:2" x14ac:dyDescent="0.25">
      <c r="A10" s="23">
        <v>9</v>
      </c>
      <c r="B10" s="29" t="s">
        <v>119</v>
      </c>
    </row>
    <row r="11" spans="1:2" ht="105" customHeight="1" x14ac:dyDescent="0.25">
      <c r="A11" s="23">
        <v>10</v>
      </c>
      <c r="B11" s="29" t="s">
        <v>120</v>
      </c>
    </row>
    <row r="12" spans="1:2" ht="57" customHeight="1" x14ac:dyDescent="0.25">
      <c r="A12" s="23">
        <v>11</v>
      </c>
      <c r="B12" s="24" t="s">
        <v>234</v>
      </c>
    </row>
    <row r="13" spans="1:2" ht="80.25" customHeight="1" x14ac:dyDescent="0.25">
      <c r="A13" s="23">
        <v>12</v>
      </c>
      <c r="B13" s="29" t="s">
        <v>107</v>
      </c>
    </row>
    <row r="14" spans="1:2" ht="63.75" x14ac:dyDescent="0.25">
      <c r="A14" s="23">
        <v>13</v>
      </c>
      <c r="B14" s="24" t="s">
        <v>108</v>
      </c>
    </row>
    <row r="15" spans="1:2" ht="76.5" x14ac:dyDescent="0.25">
      <c r="A15" s="23">
        <v>14</v>
      </c>
      <c r="B15" s="24" t="s">
        <v>84</v>
      </c>
    </row>
    <row r="16" spans="1:2" ht="51" x14ac:dyDescent="0.25">
      <c r="A16" s="23">
        <v>15</v>
      </c>
      <c r="B16" s="29" t="s">
        <v>207</v>
      </c>
    </row>
    <row r="17" spans="1:2" ht="69" customHeight="1" x14ac:dyDescent="0.25">
      <c r="A17" s="23">
        <v>16</v>
      </c>
      <c r="B17" s="24" t="s">
        <v>115</v>
      </c>
    </row>
    <row r="18" spans="1:2" ht="89.25" x14ac:dyDescent="0.25">
      <c r="A18" s="23">
        <v>17</v>
      </c>
      <c r="B18" s="29" t="s">
        <v>256</v>
      </c>
    </row>
    <row r="19" spans="1:2" ht="63.75" x14ac:dyDescent="0.25">
      <c r="A19" s="23">
        <v>18</v>
      </c>
      <c r="B19" s="24" t="s">
        <v>85</v>
      </c>
    </row>
    <row r="20" spans="1:2" ht="153" x14ac:dyDescent="0.25">
      <c r="A20" s="23">
        <v>19</v>
      </c>
      <c r="B20" s="24" t="s">
        <v>245</v>
      </c>
    </row>
    <row r="21" spans="1:2" ht="89.25" x14ac:dyDescent="0.25">
      <c r="A21" s="23">
        <v>20</v>
      </c>
      <c r="B21" s="24" t="s">
        <v>246</v>
      </c>
    </row>
  </sheetData>
  <mergeCells count="1">
    <mergeCell ref="A1:B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20"/>
  <sheetViews>
    <sheetView view="pageLayout" topLeftCell="A17" zoomScale="110" zoomScaleNormal="100" zoomScalePageLayoutView="110" workbookViewId="0">
      <selection activeCell="A9" sqref="A9"/>
    </sheetView>
  </sheetViews>
  <sheetFormatPr defaultColWidth="8.85546875" defaultRowHeight="15" x14ac:dyDescent="0.25"/>
  <cols>
    <col min="1" max="1" width="85.5703125" style="21" customWidth="1"/>
    <col min="2" max="16384" width="8.85546875" style="21"/>
  </cols>
  <sheetData>
    <row r="1" spans="1:1" ht="15.75" x14ac:dyDescent="0.25">
      <c r="A1" s="30" t="s">
        <v>34</v>
      </c>
    </row>
    <row r="2" spans="1:1" ht="111.6" customHeight="1" x14ac:dyDescent="0.25">
      <c r="A2" s="28" t="s">
        <v>99</v>
      </c>
    </row>
    <row r="3" spans="1:1" ht="119.1" customHeight="1" x14ac:dyDescent="0.25">
      <c r="A3" s="28" t="s">
        <v>100</v>
      </c>
    </row>
    <row r="4" spans="1:1" ht="112.15" customHeight="1" x14ac:dyDescent="0.25">
      <c r="A4" s="29" t="s">
        <v>86</v>
      </c>
    </row>
    <row r="5" spans="1:1" x14ac:dyDescent="0.25">
      <c r="A5" s="29" t="s">
        <v>49</v>
      </c>
    </row>
    <row r="6" spans="1:1" ht="51" x14ac:dyDescent="0.25">
      <c r="A6" s="29" t="s">
        <v>50</v>
      </c>
    </row>
    <row r="7" spans="1:1" ht="42" customHeight="1" x14ac:dyDescent="0.25">
      <c r="A7" s="29" t="s">
        <v>87</v>
      </c>
    </row>
    <row r="8" spans="1:1" ht="44.45" customHeight="1" x14ac:dyDescent="0.25">
      <c r="A8" s="29" t="s">
        <v>88</v>
      </c>
    </row>
    <row r="9" spans="1:1" ht="156.75" customHeight="1" x14ac:dyDescent="0.25">
      <c r="A9" s="29" t="s">
        <v>257</v>
      </c>
    </row>
    <row r="10" spans="1:1" ht="38.25" x14ac:dyDescent="0.25">
      <c r="A10" s="28" t="s">
        <v>89</v>
      </c>
    </row>
    <row r="11" spans="1:1" ht="150" customHeight="1" x14ac:dyDescent="0.25">
      <c r="A11" s="28" t="s">
        <v>216</v>
      </c>
    </row>
    <row r="12" spans="1:1" ht="31.5" customHeight="1" x14ac:dyDescent="0.25">
      <c r="A12" s="29" t="s">
        <v>90</v>
      </c>
    </row>
    <row r="13" spans="1:1" ht="43.5" customHeight="1" x14ac:dyDescent="0.25">
      <c r="A13" s="29" t="s">
        <v>91</v>
      </c>
    </row>
    <row r="14" spans="1:1" ht="45.75" customHeight="1" x14ac:dyDescent="0.25">
      <c r="A14" s="29" t="s">
        <v>92</v>
      </c>
    </row>
    <row r="15" spans="1:1" ht="70.5" customHeight="1" x14ac:dyDescent="0.25">
      <c r="A15" s="29" t="s">
        <v>93</v>
      </c>
    </row>
    <row r="16" spans="1:1" ht="130.9" customHeight="1" x14ac:dyDescent="0.25">
      <c r="A16" s="28" t="s">
        <v>94</v>
      </c>
    </row>
    <row r="17" spans="1:1" ht="264.75" customHeight="1" x14ac:dyDescent="0.25">
      <c r="A17" s="28" t="s">
        <v>217</v>
      </c>
    </row>
    <row r="18" spans="1:1" ht="63.75" x14ac:dyDescent="0.25">
      <c r="A18" s="24" t="s">
        <v>95</v>
      </c>
    </row>
    <row r="19" spans="1:1" ht="32.25" customHeight="1" x14ac:dyDescent="0.25">
      <c r="A19" s="24" t="s">
        <v>52</v>
      </c>
    </row>
    <row r="20" spans="1:1" ht="19.5" customHeight="1" x14ac:dyDescent="0.25">
      <c r="A20" s="24" t="s">
        <v>96</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B6"/>
  <sheetViews>
    <sheetView view="pageLayout" zoomScale="110" zoomScaleNormal="100" zoomScalePageLayoutView="110" workbookViewId="0">
      <selection activeCell="B4" sqref="B4"/>
    </sheetView>
  </sheetViews>
  <sheetFormatPr defaultColWidth="8.85546875" defaultRowHeight="15" x14ac:dyDescent="0.25"/>
  <cols>
    <col min="1" max="1" width="4.7109375" customWidth="1"/>
    <col min="2" max="2" width="85.28515625" customWidth="1"/>
  </cols>
  <sheetData>
    <row r="1" spans="1:2" ht="14.45" customHeight="1" x14ac:dyDescent="0.25">
      <c r="A1" s="135" t="s">
        <v>36</v>
      </c>
      <c r="B1" s="136"/>
    </row>
    <row r="2" spans="1:2" x14ac:dyDescent="0.25">
      <c r="A2" s="36" t="s">
        <v>37</v>
      </c>
      <c r="B2" s="37"/>
    </row>
    <row r="3" spans="1:2" ht="43.5" customHeight="1" x14ac:dyDescent="0.25">
      <c r="A3" s="37"/>
      <c r="B3" s="24" t="s">
        <v>218</v>
      </c>
    </row>
    <row r="4" spans="1:2" ht="43.5" customHeight="1" x14ac:dyDescent="0.25">
      <c r="A4" s="37"/>
      <c r="B4" s="25" t="s">
        <v>219</v>
      </c>
    </row>
    <row r="5" spans="1:2" x14ac:dyDescent="0.25">
      <c r="A5" s="36" t="s">
        <v>38</v>
      </c>
      <c r="B5" s="37"/>
    </row>
    <row r="6" spans="1:2" x14ac:dyDescent="0.25">
      <c r="A6" s="37"/>
      <c r="B6" s="38" t="s">
        <v>220</v>
      </c>
    </row>
  </sheetData>
  <mergeCells count="1">
    <mergeCell ref="A1:B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Criminal Code Offences</vt:lpstr>
      <vt:lpstr>Sheet2</vt:lpstr>
      <vt:lpstr>Crime Rate Chart</vt:lpstr>
      <vt:lpstr>Drug Offences</vt:lpstr>
      <vt:lpstr>Traffic Offences</vt:lpstr>
      <vt:lpstr>Crime Severity Index</vt:lpstr>
      <vt:lpstr>ReadMe Endnotes</vt:lpstr>
      <vt:lpstr>ReadMe Data Qualifiers</vt:lpstr>
      <vt:lpstr>ReadMe Sources</vt:lpstr>
      <vt:lpstr>'Drug Offences'!Print_Titles</vt:lpstr>
    </vt:vector>
  </TitlesOfParts>
  <Company>Province of British Columbia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Ayers, Amber PSSG:EX</dc:creator>
  <cp:lastModifiedBy>Grove, Juliet PSSG:EX</cp:lastModifiedBy>
  <cp:lastPrinted>2016-09-27T20:20:37Z</cp:lastPrinted>
  <dcterms:created xsi:type="dcterms:W3CDTF">2014-07-23T22:33:47Z</dcterms:created>
  <dcterms:modified xsi:type="dcterms:W3CDTF">2024-10-02T17:01:36Z</dcterms:modified>
</cp:coreProperties>
</file>