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J:\Admin\Statistics\"/>
    </mc:Choice>
  </mc:AlternateContent>
  <xr:revisionPtr revIDLastSave="0" documentId="8_{2E954823-B49F-4141-87FB-14D75196BD42}" xr6:coauthVersionLast="47" xr6:coauthVersionMax="47" xr10:uidLastSave="{00000000-0000-0000-0000-000000000000}"/>
  <bookViews>
    <workbookView xWindow="-120" yWindow="-120" windowWidth="29040" windowHeight="15720" xr2:uid="{F97A4FFC-6EBF-4431-B558-BFB0A6A21729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2" i="1" l="1"/>
  <c r="D51" i="1"/>
  <c r="D54" i="1"/>
  <c r="D53" i="1"/>
  <c r="C54" i="1"/>
  <c r="C53" i="1"/>
  <c r="C52" i="1"/>
  <c r="C51" i="1"/>
  <c r="B54" i="1"/>
  <c r="B53" i="1"/>
  <c r="B52" i="1"/>
  <c r="B51" i="1"/>
  <c r="D41" i="1"/>
  <c r="D50" i="1"/>
  <c r="D36" i="1"/>
  <c r="D37" i="1"/>
  <c r="D35" i="1"/>
</calcChain>
</file>

<file path=xl/sharedStrings.xml><?xml version="1.0" encoding="utf-8"?>
<sst xmlns="http://schemas.openxmlformats.org/spreadsheetml/2006/main" count="9" uniqueCount="9">
  <si>
    <t>Calendar Year</t>
  </si>
  <si>
    <t>Hectares Disposed</t>
  </si>
  <si>
    <t>Total Tender Bonus</t>
  </si>
  <si>
    <t>Average           Price ($/ha)</t>
  </si>
  <si>
    <t>5 Year Average            (2021-2025)</t>
  </si>
  <si>
    <t>10 Year Average          (2016-2025)</t>
  </si>
  <si>
    <t>15 Year Average          (2011-2025)</t>
  </si>
  <si>
    <t>20 Year Average          (2006-2025)</t>
  </si>
  <si>
    <t>2026                            (current to May 6, 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</si>
</sst>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;[Red]\-&quot;$&quot;#,##0.00"/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3" fontId="1" fillId="0" borderId="1" xfId="0" applyNumberFormat="1" applyFont="1" applyBorder="1" applyAlignment="1">
      <alignment horizontal="center"/>
    </xf>
    <xf numFmtId="8" fontId="1" fillId="0" borderId="1" xfId="0" applyNumberFormat="1" applyFont="1" applyBorder="1" applyAlignment="1">
      <alignment horizontal="right"/>
    </xf>
    <xf numFmtId="3" fontId="1" fillId="0" borderId="2" xfId="0" applyNumberFormat="1" applyFont="1" applyBorder="1" applyAlignment="1">
      <alignment horizontal="center"/>
    </xf>
    <xf numFmtId="8" fontId="1" fillId="0" borderId="2" xfId="0" applyNumberFormat="1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wrapText="1"/>
    </xf>
    <xf numFmtId="0" fontId="2" fillId="0" borderId="3" xfId="0" applyFont="1" applyBorder="1" applyAlignment="1">
      <alignment horizontal="right" wrapText="1"/>
    </xf>
    <xf numFmtId="8" fontId="0" fillId="0" borderId="0" xfId="0" applyNumberFormat="1"/>
    <xf numFmtId="0" fontId="1" fillId="0" borderId="0" xfId="0" applyFont="1" applyBorder="1" applyAlignment="1">
      <alignment horizontal="center"/>
    </xf>
    <xf numFmtId="8" fontId="1" fillId="0" borderId="0" xfId="0" applyNumberFormat="1" applyFont="1" applyBorder="1" applyAlignment="1">
      <alignment horizontal="right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8" fontId="1" fillId="0" borderId="6" xfId="0" applyNumberFormat="1" applyFont="1" applyBorder="1" applyAlignment="1">
      <alignment horizontal="right"/>
    </xf>
    <xf numFmtId="8" fontId="2" fillId="0" borderId="0" xfId="0" applyNumberFormat="1" applyFont="1" applyBorder="1" applyAlignment="1">
      <alignment horizontal="right" vertical="center"/>
    </xf>
    <xf numFmtId="3" fontId="2" fillId="0" borderId="0" xfId="0" applyNumberFormat="1" applyFont="1" applyBorder="1" applyAlignment="1">
      <alignment horizontal="center" vertical="center"/>
    </xf>
    <xf numFmtId="8" fontId="0" fillId="0" borderId="0" xfId="0" applyNumberFormat="1" applyBorder="1"/>
    <xf numFmtId="0" fontId="0" fillId="0" borderId="0" xfId="0" applyBorder="1"/>
    <xf numFmtId="3" fontId="0" fillId="0" borderId="0" xfId="0" applyNumberFormat="1" applyBorder="1"/>
    <xf numFmtId="0" fontId="1" fillId="0" borderId="5" xfId="0" applyFont="1" applyBorder="1" applyAlignment="1">
      <alignment horizontal="center" vertical="center" wrapText="1"/>
    </xf>
    <xf numFmtId="3" fontId="1" fillId="0" borderId="2" xfId="0" applyNumberFormat="1" applyFont="1" applyBorder="1" applyAlignment="1">
      <alignment horizontal="center" vertical="center"/>
    </xf>
    <xf numFmtId="8" fontId="1" fillId="0" borderId="0" xfId="0" applyNumberFormat="1" applyFont="1" applyBorder="1" applyAlignment="1">
      <alignment horizontal="right" vertical="center"/>
    </xf>
    <xf numFmtId="8" fontId="1" fillId="0" borderId="2" xfId="0" applyNumberFormat="1" applyFont="1" applyBorder="1" applyAlignment="1">
      <alignment horizontal="right" vertical="center"/>
    </xf>
    <xf numFmtId="164" fontId="1" fillId="0" borderId="2" xfId="0" applyNumberFormat="1" applyFont="1" applyBorder="1" applyAlignment="1">
      <alignment horizontal="right"/>
    </xf>
    <xf numFmtId="4" fontId="0" fillId="0" borderId="0" xfId="0" applyNumberFormat="1" applyBorder="1"/>
    <xf numFmtId="3" fontId="1" fillId="0" borderId="2" xfId="0" applyNumberFormat="1" applyFont="1" applyFill="1" applyBorder="1" applyAlignment="1">
      <alignment horizontal="center" vertical="center"/>
    </xf>
    <xf numFmtId="8" fontId="1" fillId="0" borderId="0" xfId="0" applyNumberFormat="1" applyFont="1" applyFill="1" applyBorder="1" applyAlignment="1">
      <alignment horizontal="right" vertical="center"/>
    </xf>
    <xf numFmtId="8" fontId="1" fillId="0" borderId="2" xfId="0" applyNumberFormat="1" applyFont="1" applyFill="1" applyBorder="1" applyAlignment="1">
      <alignment horizontal="right" vertical="center"/>
    </xf>
    <xf numFmtId="0" fontId="1" fillId="0" borderId="0" xfId="0" applyFont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3" fontId="2" fillId="2" borderId="8" xfId="0" applyNumberFormat="1" applyFont="1" applyFill="1" applyBorder="1" applyAlignment="1">
      <alignment horizontal="center" vertical="center"/>
    </xf>
    <xf numFmtId="8" fontId="2" fillId="2" borderId="9" xfId="0" applyNumberFormat="1" applyFont="1" applyFill="1" applyBorder="1" applyAlignment="1">
      <alignment horizontal="right" vertical="center"/>
    </xf>
    <xf numFmtId="8" fontId="2" fillId="2" borderId="8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wrapText="1"/>
    </xf>
    <xf numFmtId="3" fontId="1" fillId="2" borderId="2" xfId="0" applyNumberFormat="1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right"/>
    </xf>
    <xf numFmtId="0" fontId="1" fillId="2" borderId="10" xfId="0" applyFont="1" applyFill="1" applyBorder="1" applyAlignment="1">
      <alignment horizontal="center" wrapText="1"/>
    </xf>
    <xf numFmtId="3" fontId="1" fillId="2" borderId="11" xfId="0" applyNumberFormat="1" applyFont="1" applyFill="1" applyBorder="1" applyAlignment="1">
      <alignment horizontal="center"/>
    </xf>
    <xf numFmtId="164" fontId="1" fillId="2" borderId="11" xfId="0" applyNumberFormat="1" applyFont="1" applyFill="1" applyBorder="1" applyAlignment="1">
      <alignment horizontal="right"/>
    </xf>
    <xf numFmtId="0" fontId="0" fillId="0" borderId="0" xfId="0" applyFill="1" applyBorder="1"/>
    <xf numFmtId="3" fontId="0" fillId="0" borderId="0" xfId="0" applyNumberFormat="1" applyFill="1" applyBorder="1"/>
    <xf numFmtId="8" fontId="0" fillId="0" borderId="0" xfId="0" applyNumberForma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EAE5F-36AF-4952-92BC-C1C883FD2F4A}">
  <dimension ref="A1:I54"/>
  <sheetViews>
    <sheetView tabSelected="1" topLeftCell="A27" zoomScaleNormal="100" workbookViewId="0">
      <selection activeCell="G50" sqref="G50"/>
    </sheetView>
  </sheetViews>
  <sheetFormatPr defaultRowHeight="15" x14ac:dyDescent="0.25"/>
  <cols>
    <col min="1" max="1" width="25.5703125" style="1" customWidth="1"/>
    <col min="2" max="2" width="17.7109375" style="1" bestFit="1" customWidth="1"/>
    <col min="3" max="3" width="21.5703125" style="2" customWidth="1"/>
    <col min="4" max="4" width="14.28515625" style="2" bestFit="1" customWidth="1"/>
    <col min="6" max="6" width="10" bestFit="1" customWidth="1"/>
    <col min="7" max="7" width="11.7109375" bestFit="1" customWidth="1"/>
    <col min="8" max="8" width="16.28515625" bestFit="1" customWidth="1"/>
    <col min="9" max="9" width="26.28515625" customWidth="1"/>
  </cols>
  <sheetData>
    <row r="1" spans="1:4" s="1" customFormat="1" ht="30" customHeight="1" thickBot="1" x14ac:dyDescent="0.3">
      <c r="A1" s="7" t="s">
        <v>0</v>
      </c>
      <c r="B1" s="8" t="s">
        <v>1</v>
      </c>
      <c r="C1" s="7" t="s">
        <v>2</v>
      </c>
      <c r="D1" s="9" t="s">
        <v>3</v>
      </c>
    </row>
    <row r="2" spans="1:4" x14ac:dyDescent="0.25">
      <c r="A2" s="13">
        <v>1978</v>
      </c>
      <c r="B2" s="3">
        <v>699218</v>
      </c>
      <c r="C2" s="15">
        <v>177459967.81999999</v>
      </c>
      <c r="D2" s="4">
        <v>253.8</v>
      </c>
    </row>
    <row r="3" spans="1:4" x14ac:dyDescent="0.25">
      <c r="A3" s="14">
        <v>1979</v>
      </c>
      <c r="B3" s="5">
        <v>502116</v>
      </c>
      <c r="C3" s="12">
        <v>191041605.34999999</v>
      </c>
      <c r="D3" s="6">
        <v>380.47</v>
      </c>
    </row>
    <row r="4" spans="1:4" x14ac:dyDescent="0.25">
      <c r="A4" s="14">
        <v>1980</v>
      </c>
      <c r="B4" s="5">
        <v>441297</v>
      </c>
      <c r="C4" s="12">
        <v>181266803.81</v>
      </c>
      <c r="D4" s="6">
        <v>410.76</v>
      </c>
    </row>
    <row r="5" spans="1:4" x14ac:dyDescent="0.25">
      <c r="A5" s="14">
        <v>1981</v>
      </c>
      <c r="B5" s="5">
        <v>598233</v>
      </c>
      <c r="C5" s="12">
        <v>60776402.859999999</v>
      </c>
      <c r="D5" s="6">
        <v>101.59</v>
      </c>
    </row>
    <row r="6" spans="1:4" x14ac:dyDescent="0.25">
      <c r="A6" s="14">
        <v>1982</v>
      </c>
      <c r="B6" s="5">
        <v>166441</v>
      </c>
      <c r="C6" s="12">
        <v>16724133.060000001</v>
      </c>
      <c r="D6" s="6">
        <v>100.48</v>
      </c>
    </row>
    <row r="7" spans="1:4" x14ac:dyDescent="0.25">
      <c r="A7" s="14">
        <v>1983</v>
      </c>
      <c r="B7" s="5">
        <v>141148</v>
      </c>
      <c r="C7" s="12">
        <v>26014217.09</v>
      </c>
      <c r="D7" s="6">
        <v>184.3</v>
      </c>
    </row>
    <row r="8" spans="1:4" x14ac:dyDescent="0.25">
      <c r="A8" s="14">
        <v>1984</v>
      </c>
      <c r="B8" s="5">
        <v>237085</v>
      </c>
      <c r="C8" s="12">
        <v>61754227.619999997</v>
      </c>
      <c r="D8" s="6">
        <v>260.47000000000003</v>
      </c>
    </row>
    <row r="9" spans="1:4" x14ac:dyDescent="0.25">
      <c r="A9" s="14">
        <v>1985</v>
      </c>
      <c r="B9" s="5">
        <v>391139</v>
      </c>
      <c r="C9" s="12">
        <v>87767976.640000001</v>
      </c>
      <c r="D9" s="6">
        <v>224.39</v>
      </c>
    </row>
    <row r="10" spans="1:4" x14ac:dyDescent="0.25">
      <c r="A10" s="14">
        <v>1986</v>
      </c>
      <c r="B10" s="5">
        <v>217695</v>
      </c>
      <c r="C10" s="12">
        <v>28640857.260000002</v>
      </c>
      <c r="D10" s="6">
        <v>131.56</v>
      </c>
    </row>
    <row r="11" spans="1:4" x14ac:dyDescent="0.25">
      <c r="A11" s="14">
        <v>1987</v>
      </c>
      <c r="B11" s="5">
        <v>259594</v>
      </c>
      <c r="C11" s="12">
        <v>44186704.509999998</v>
      </c>
      <c r="D11" s="6">
        <v>170.21</v>
      </c>
    </row>
    <row r="12" spans="1:4" x14ac:dyDescent="0.25">
      <c r="A12" s="14">
        <v>1988</v>
      </c>
      <c r="B12" s="5">
        <v>515537</v>
      </c>
      <c r="C12" s="12">
        <v>99972231.730000004</v>
      </c>
      <c r="D12" s="6">
        <v>193.92</v>
      </c>
    </row>
    <row r="13" spans="1:4" x14ac:dyDescent="0.25">
      <c r="A13" s="14">
        <v>1989</v>
      </c>
      <c r="B13" s="5">
        <v>403807</v>
      </c>
      <c r="C13" s="12">
        <v>88283852.959999993</v>
      </c>
      <c r="D13" s="6">
        <v>218.63</v>
      </c>
    </row>
    <row r="14" spans="1:4" x14ac:dyDescent="0.25">
      <c r="A14" s="14">
        <v>1990</v>
      </c>
      <c r="B14" s="5">
        <v>529875</v>
      </c>
      <c r="C14" s="12">
        <v>130622073.38</v>
      </c>
      <c r="D14" s="6">
        <v>246.51</v>
      </c>
    </row>
    <row r="15" spans="1:4" x14ac:dyDescent="0.25">
      <c r="A15" s="14">
        <v>1991</v>
      </c>
      <c r="B15" s="5">
        <v>349392</v>
      </c>
      <c r="C15" s="12">
        <v>59710106.049999997</v>
      </c>
      <c r="D15" s="6">
        <v>170.9</v>
      </c>
    </row>
    <row r="16" spans="1:4" x14ac:dyDescent="0.25">
      <c r="A16" s="14">
        <v>1992</v>
      </c>
      <c r="B16" s="5">
        <v>245320</v>
      </c>
      <c r="C16" s="12">
        <v>39642592.109999999</v>
      </c>
      <c r="D16" s="6">
        <v>161.6</v>
      </c>
    </row>
    <row r="17" spans="1:4" x14ac:dyDescent="0.25">
      <c r="A17" s="14">
        <v>1993</v>
      </c>
      <c r="B17" s="5">
        <v>514621</v>
      </c>
      <c r="C17" s="12">
        <v>143450069.5</v>
      </c>
      <c r="D17" s="6">
        <v>278.75</v>
      </c>
    </row>
    <row r="18" spans="1:4" x14ac:dyDescent="0.25">
      <c r="A18" s="14">
        <v>1994</v>
      </c>
      <c r="B18" s="5">
        <v>738065</v>
      </c>
      <c r="C18" s="12">
        <v>208019408.05000001</v>
      </c>
      <c r="D18" s="6">
        <v>281.83999999999997</v>
      </c>
    </row>
    <row r="19" spans="1:4" x14ac:dyDescent="0.25">
      <c r="A19" s="14">
        <v>1995</v>
      </c>
      <c r="B19" s="5">
        <v>714765</v>
      </c>
      <c r="C19" s="12">
        <v>130611234.53</v>
      </c>
      <c r="D19" s="6">
        <v>182.73</v>
      </c>
    </row>
    <row r="20" spans="1:4" x14ac:dyDescent="0.25">
      <c r="A20" s="14">
        <v>1996</v>
      </c>
      <c r="B20" s="5">
        <v>564624</v>
      </c>
      <c r="C20" s="12">
        <v>128008289.14</v>
      </c>
      <c r="D20" s="6">
        <v>226.71</v>
      </c>
    </row>
    <row r="21" spans="1:4" x14ac:dyDescent="0.25">
      <c r="A21" s="14">
        <v>1997</v>
      </c>
      <c r="B21" s="5">
        <v>735979</v>
      </c>
      <c r="C21" s="12">
        <v>216774834.78</v>
      </c>
      <c r="D21" s="6">
        <v>294.54000000000002</v>
      </c>
    </row>
    <row r="22" spans="1:4" x14ac:dyDescent="0.25">
      <c r="A22" s="14">
        <v>1998</v>
      </c>
      <c r="B22" s="5">
        <v>482831</v>
      </c>
      <c r="C22" s="12">
        <v>96343470.180000007</v>
      </c>
      <c r="D22" s="6">
        <v>199.54</v>
      </c>
    </row>
    <row r="23" spans="1:4" x14ac:dyDescent="0.25">
      <c r="A23" s="14">
        <v>1999</v>
      </c>
      <c r="B23" s="5">
        <v>730553</v>
      </c>
      <c r="C23" s="12">
        <v>176169284.25</v>
      </c>
      <c r="D23" s="6">
        <v>241.15</v>
      </c>
    </row>
    <row r="24" spans="1:4" x14ac:dyDescent="0.25">
      <c r="A24" s="14">
        <v>2000</v>
      </c>
      <c r="B24" s="5">
        <v>692894</v>
      </c>
      <c r="C24" s="12">
        <v>248239512.27000001</v>
      </c>
      <c r="D24" s="6">
        <v>358.26</v>
      </c>
    </row>
    <row r="25" spans="1:4" x14ac:dyDescent="0.25">
      <c r="A25" s="14">
        <v>2001</v>
      </c>
      <c r="B25" s="5">
        <v>854201</v>
      </c>
      <c r="C25" s="12">
        <v>439467190.13</v>
      </c>
      <c r="D25" s="6">
        <v>514.48</v>
      </c>
    </row>
    <row r="26" spans="1:4" x14ac:dyDescent="0.25">
      <c r="A26" s="14">
        <v>2002</v>
      </c>
      <c r="B26" s="5">
        <v>848917</v>
      </c>
      <c r="C26" s="12">
        <v>288466253.92000002</v>
      </c>
      <c r="D26" s="6">
        <v>339.81</v>
      </c>
    </row>
    <row r="27" spans="1:4" x14ac:dyDescent="0.25">
      <c r="A27" s="14">
        <v>2003</v>
      </c>
      <c r="B27" s="5">
        <v>733487</v>
      </c>
      <c r="C27" s="12">
        <v>646678833.67999995</v>
      </c>
      <c r="D27" s="6">
        <v>881.65</v>
      </c>
    </row>
    <row r="28" spans="1:4" x14ac:dyDescent="0.25">
      <c r="A28" s="14">
        <v>2004</v>
      </c>
      <c r="B28" s="5">
        <v>540427</v>
      </c>
      <c r="C28" s="12">
        <v>232378712.59999999</v>
      </c>
      <c r="D28" s="6">
        <v>429.99</v>
      </c>
    </row>
    <row r="29" spans="1:4" x14ac:dyDescent="0.25">
      <c r="A29" s="14">
        <v>2005</v>
      </c>
      <c r="B29" s="5">
        <v>579402</v>
      </c>
      <c r="C29" s="12">
        <v>533985782.86000001</v>
      </c>
      <c r="D29" s="6">
        <v>921.62</v>
      </c>
    </row>
    <row r="30" spans="1:4" x14ac:dyDescent="0.25">
      <c r="A30" s="14">
        <v>2006</v>
      </c>
      <c r="B30" s="5">
        <v>690744</v>
      </c>
      <c r="C30" s="12">
        <v>629849173.77999997</v>
      </c>
      <c r="D30" s="6">
        <v>911.84</v>
      </c>
    </row>
    <row r="31" spans="1:4" x14ac:dyDescent="0.25">
      <c r="A31" s="14">
        <v>2007</v>
      </c>
      <c r="B31" s="5">
        <v>595559</v>
      </c>
      <c r="C31" s="12">
        <v>1047107705.74</v>
      </c>
      <c r="D31" s="6">
        <v>1758.19</v>
      </c>
    </row>
    <row r="32" spans="1:4" x14ac:dyDescent="0.25">
      <c r="A32" s="14">
        <v>2008</v>
      </c>
      <c r="B32" s="5">
        <v>756752</v>
      </c>
      <c r="C32" s="12">
        <v>2662393962.7399998</v>
      </c>
      <c r="D32" s="6">
        <v>3518.19</v>
      </c>
    </row>
    <row r="33" spans="1:9" x14ac:dyDescent="0.25">
      <c r="A33" s="14">
        <v>2009</v>
      </c>
      <c r="B33" s="5">
        <v>389146</v>
      </c>
      <c r="C33" s="12">
        <v>892956403.78999996</v>
      </c>
      <c r="D33" s="6">
        <v>2294.66</v>
      </c>
    </row>
    <row r="34" spans="1:9" ht="15" customHeight="1" x14ac:dyDescent="0.25">
      <c r="A34" s="11">
        <v>2010</v>
      </c>
      <c r="B34" s="5">
        <v>381132</v>
      </c>
      <c r="C34" s="12">
        <v>844414026.88999999</v>
      </c>
      <c r="D34" s="6">
        <v>2215.54</v>
      </c>
      <c r="F34" s="10"/>
    </row>
    <row r="35" spans="1:9" ht="15" customHeight="1" x14ac:dyDescent="0.25">
      <c r="A35" s="21">
        <v>2011</v>
      </c>
      <c r="B35" s="22">
        <v>191534</v>
      </c>
      <c r="C35" s="23">
        <v>222682988.66999999</v>
      </c>
      <c r="D35" s="24">
        <f>C35/B35</f>
        <v>1162.6290301982938</v>
      </c>
      <c r="F35" s="18"/>
      <c r="G35" s="19"/>
      <c r="H35" s="19"/>
      <c r="I35" s="19"/>
    </row>
    <row r="36" spans="1:9" ht="15" customHeight="1" x14ac:dyDescent="0.25">
      <c r="A36" s="11">
        <v>2012</v>
      </c>
      <c r="B36" s="5">
        <v>136521</v>
      </c>
      <c r="C36" s="25">
        <v>139262098.12</v>
      </c>
      <c r="D36" s="24">
        <f>C36/B36</f>
        <v>1020.0782159521247</v>
      </c>
      <c r="F36" s="18"/>
      <c r="G36" s="17"/>
      <c r="H36" s="16"/>
      <c r="I36" s="16"/>
    </row>
    <row r="37" spans="1:9" x14ac:dyDescent="0.25">
      <c r="A37" s="11">
        <v>2013</v>
      </c>
      <c r="B37" s="5">
        <v>119095</v>
      </c>
      <c r="C37" s="25">
        <v>224684728.12</v>
      </c>
      <c r="D37" s="24">
        <f>C37/B37</f>
        <v>1886.6008490700701</v>
      </c>
      <c r="F37" s="18"/>
      <c r="G37" s="19"/>
      <c r="H37" s="19"/>
      <c r="I37" s="19"/>
    </row>
    <row r="38" spans="1:9" x14ac:dyDescent="0.25">
      <c r="A38" s="21">
        <v>2014</v>
      </c>
      <c r="B38" s="27">
        <v>148705</v>
      </c>
      <c r="C38" s="28">
        <v>382792572.74000001</v>
      </c>
      <c r="D38" s="29">
        <v>2574.17</v>
      </c>
      <c r="F38" s="18"/>
      <c r="G38" s="19"/>
      <c r="H38" s="19"/>
      <c r="I38" s="19"/>
    </row>
    <row r="39" spans="1:9" x14ac:dyDescent="0.25">
      <c r="A39" s="21">
        <v>2015</v>
      </c>
      <c r="B39" s="27">
        <v>62197</v>
      </c>
      <c r="C39" s="28">
        <v>18355998.100000001</v>
      </c>
      <c r="D39" s="29">
        <v>295.12674405517953</v>
      </c>
      <c r="F39" s="18"/>
      <c r="G39" s="41"/>
      <c r="H39" s="41"/>
      <c r="I39" s="41"/>
    </row>
    <row r="40" spans="1:9" x14ac:dyDescent="0.25">
      <c r="A40" s="30">
        <v>2016</v>
      </c>
      <c r="B40" s="27">
        <v>96617</v>
      </c>
      <c r="C40" s="28">
        <v>15190019.15</v>
      </c>
      <c r="D40" s="29">
        <v>157.22</v>
      </c>
      <c r="F40" s="18"/>
      <c r="G40" s="19"/>
      <c r="H40" s="19"/>
      <c r="I40" s="19"/>
    </row>
    <row r="41" spans="1:9" x14ac:dyDescent="0.25">
      <c r="A41" s="30">
        <v>2017</v>
      </c>
      <c r="B41" s="27">
        <v>79238</v>
      </c>
      <c r="C41" s="28">
        <v>173252741.08000001</v>
      </c>
      <c r="D41" s="29">
        <f>C41/B41</f>
        <v>2186.485538251849</v>
      </c>
      <c r="F41" s="18"/>
      <c r="G41" s="41"/>
      <c r="H41" s="42"/>
      <c r="I41" s="43"/>
    </row>
    <row r="42" spans="1:9" x14ac:dyDescent="0.25">
      <c r="A42" s="30">
        <v>2018</v>
      </c>
      <c r="B42" s="27">
        <v>69980</v>
      </c>
      <c r="C42" s="28">
        <v>64128974.5</v>
      </c>
      <c r="D42" s="29">
        <v>916.39003286653326</v>
      </c>
      <c r="F42" s="18"/>
      <c r="G42" s="19"/>
      <c r="H42" s="19"/>
      <c r="I42" s="19"/>
    </row>
    <row r="43" spans="1:9" x14ac:dyDescent="0.25">
      <c r="A43" s="30">
        <v>2019</v>
      </c>
      <c r="B43" s="27">
        <v>20060</v>
      </c>
      <c r="C43" s="28">
        <v>14742421.27</v>
      </c>
      <c r="D43" s="29">
        <v>734.91631455633103</v>
      </c>
      <c r="F43" s="18"/>
      <c r="G43" s="19"/>
      <c r="H43" s="19"/>
      <c r="I43" s="19"/>
    </row>
    <row r="44" spans="1:9" x14ac:dyDescent="0.25">
      <c r="A44" s="30">
        <v>2020</v>
      </c>
      <c r="B44" s="27">
        <v>4272</v>
      </c>
      <c r="C44" s="28">
        <v>56563.76</v>
      </c>
      <c r="D44" s="29">
        <v>13.240580524344569</v>
      </c>
      <c r="F44" s="18"/>
      <c r="G44" s="19"/>
      <c r="H44" s="19"/>
      <c r="I44" s="19"/>
    </row>
    <row r="45" spans="1:9" x14ac:dyDescent="0.25">
      <c r="A45" s="30">
        <v>2021</v>
      </c>
      <c r="B45" s="27">
        <v>5998</v>
      </c>
      <c r="C45" s="28">
        <v>3783424.79</v>
      </c>
      <c r="D45" s="29">
        <v>630.78</v>
      </c>
      <c r="F45" s="18"/>
      <c r="G45" s="19"/>
      <c r="H45" s="19"/>
      <c r="I45" s="19"/>
    </row>
    <row r="46" spans="1:9" x14ac:dyDescent="0.25">
      <c r="A46" s="30">
        <v>2022</v>
      </c>
      <c r="B46" s="27">
        <v>0</v>
      </c>
      <c r="C46" s="28">
        <v>0</v>
      </c>
      <c r="D46" s="29">
        <v>0</v>
      </c>
      <c r="F46" s="18"/>
      <c r="G46" s="19"/>
      <c r="H46" s="19"/>
      <c r="I46" s="19"/>
    </row>
    <row r="47" spans="1:9" x14ac:dyDescent="0.25">
      <c r="A47" s="30">
        <v>2023</v>
      </c>
      <c r="B47" s="27">
        <v>0</v>
      </c>
      <c r="C47" s="28">
        <v>0</v>
      </c>
      <c r="D47" s="29">
        <v>0</v>
      </c>
      <c r="F47" s="18"/>
      <c r="G47" s="19"/>
      <c r="H47" s="19"/>
      <c r="I47" s="19"/>
    </row>
    <row r="48" spans="1:9" x14ac:dyDescent="0.25">
      <c r="A48" s="30">
        <v>2024</v>
      </c>
      <c r="B48" s="27">
        <v>792</v>
      </c>
      <c r="C48" s="28">
        <v>128723.76</v>
      </c>
      <c r="D48" s="29">
        <v>162.53</v>
      </c>
      <c r="F48" s="18"/>
      <c r="G48" s="19"/>
      <c r="H48" s="19"/>
      <c r="I48" s="19"/>
    </row>
    <row r="49" spans="1:9" ht="15.75" thickBot="1" x14ac:dyDescent="0.3">
      <c r="A49" s="30">
        <v>2025</v>
      </c>
      <c r="B49" s="27">
        <v>10452</v>
      </c>
      <c r="C49" s="28">
        <v>31883460.23</v>
      </c>
      <c r="D49" s="29">
        <v>3050.4650047837736</v>
      </c>
      <c r="F49" s="18"/>
      <c r="G49" s="19"/>
      <c r="H49" s="19"/>
      <c r="I49" s="19"/>
    </row>
    <row r="50" spans="1:9" ht="31.5" thickTop="1" thickBot="1" x14ac:dyDescent="0.3">
      <c r="A50" s="31" t="s">
        <v>8</v>
      </c>
      <c r="B50" s="32">
        <v>9792</v>
      </c>
      <c r="C50" s="33">
        <v>41752976.109999999</v>
      </c>
      <c r="D50" s="34">
        <f>C50/B50</f>
        <v>4263.9885733251631</v>
      </c>
      <c r="F50" s="18"/>
      <c r="G50" s="26"/>
      <c r="H50" s="26"/>
      <c r="I50" s="19"/>
    </row>
    <row r="51" spans="1:9" ht="30" customHeight="1" thickTop="1" x14ac:dyDescent="0.25">
      <c r="A51" s="35" t="s">
        <v>4</v>
      </c>
      <c r="B51" s="36">
        <f>AVERAGE(B45:B49)</f>
        <v>3448.4</v>
      </c>
      <c r="C51" s="37">
        <f>AVERAGE(C45:C49)</f>
        <v>7159121.7560000001</v>
      </c>
      <c r="D51" s="37">
        <f>AVERAGE(D45:D49)</f>
        <v>768.75500095675466</v>
      </c>
      <c r="F51" s="18"/>
      <c r="G51" s="20"/>
      <c r="H51" s="18"/>
      <c r="I51" s="18"/>
    </row>
    <row r="52" spans="1:9" ht="30" customHeight="1" x14ac:dyDescent="0.25">
      <c r="A52" s="35" t="s">
        <v>5</v>
      </c>
      <c r="B52" s="36">
        <f>AVERAGE(B40:B49)</f>
        <v>28740.9</v>
      </c>
      <c r="C52" s="37">
        <f>AVERAGE(C40:C49)</f>
        <v>30316632.854000002</v>
      </c>
      <c r="D52" s="37">
        <f>AVERAGE(D40:D49)</f>
        <v>785.20274709828323</v>
      </c>
      <c r="F52" s="18"/>
      <c r="G52" s="19"/>
      <c r="H52" s="20"/>
      <c r="I52" s="19"/>
    </row>
    <row r="53" spans="1:9" ht="29.25" x14ac:dyDescent="0.25">
      <c r="A53" s="35" t="s">
        <v>6</v>
      </c>
      <c r="B53" s="36">
        <f>AVERAGE(B35:B49)</f>
        <v>63030.73333333333</v>
      </c>
      <c r="C53" s="37">
        <f>AVERAGE(C35:C49)</f>
        <v>86062980.95266667</v>
      </c>
      <c r="D53" s="37">
        <f>AVERAGE(D35:D49)</f>
        <v>986.04215401723343</v>
      </c>
      <c r="F53" s="19"/>
      <c r="G53" s="19"/>
      <c r="H53" s="19"/>
      <c r="I53" s="19"/>
    </row>
    <row r="54" spans="1:9" ht="30" thickBot="1" x14ac:dyDescent="0.3">
      <c r="A54" s="38" t="s">
        <v>7</v>
      </c>
      <c r="B54" s="39">
        <f>AVERAGE(B30:B49)</f>
        <v>187939.7</v>
      </c>
      <c r="C54" s="40">
        <f>AVERAGE(C30:C49)</f>
        <v>368383299.36150002</v>
      </c>
      <c r="D54" s="40">
        <f>AVERAGE(D30:D49)</f>
        <v>1274.4526155129247</v>
      </c>
    </row>
  </sheetData>
  <printOptions gridLines="1"/>
  <pageMargins left="1.1811023622047245" right="0.70866141732283472" top="0.74803149606299213" bottom="0.74803149606299213" header="0.31496062992125984" footer="0.31496062992125984"/>
  <pageSetup orientation="portrait" r:id="rId1"/>
  <headerFooter>
    <oddHeader>&amp;L&amp;"Arial,Bold"Oil and Gas Rights Sales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Province of British Columbia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cblaney</dc:creator>
  <cp:lastModifiedBy>Antoniazzi, Nevis ECS:EX</cp:lastModifiedBy>
  <cp:lastPrinted>2015-12-10T18:16:18Z</cp:lastPrinted>
  <dcterms:created xsi:type="dcterms:W3CDTF">2010-03-25T18:38:34Z</dcterms:created>
  <dcterms:modified xsi:type="dcterms:W3CDTF">2026-05-07T17:50:24Z</dcterms:modified>
</cp:coreProperties>
</file>