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gov.sharepoint.com/teams/00584/Shared Documents/ProgramDev/2026 Program Docs/FS/Final Clean Copies/"/>
    </mc:Choice>
  </mc:AlternateContent>
  <xr:revisionPtr revIDLastSave="260" documentId="8_{AEB3D0BB-CCE7-4B86-8D03-3D50EE09A326}" xr6:coauthVersionLast="47" xr6:coauthVersionMax="47" xr10:uidLastSave="{E0C59242-AA8B-4770-AD24-63392BBC0593}"/>
  <bookViews>
    <workbookView xWindow="-108" yWindow="-108" windowWidth="23256" windowHeight="12456" xr2:uid="{847D703C-CA2E-4A30-8F0D-DBF3BFA5CDE9}"/>
  </bookViews>
  <sheets>
    <sheet name="FS.0-Summary" sheetId="8" r:id="rId1"/>
    <sheet name="FS.1a-Process" sheetId="9" r:id="rId2"/>
    <sheet name="FS.2a-Expense Description" sheetId="6" r:id="rId3"/>
    <sheet name="FS.2b-Project Budget" sheetId="7" r:id="rId4"/>
  </sheets>
  <definedNames>
    <definedName name="FundingRequest">'FS.2b-Project Budget'!$D$41</definedName>
    <definedName name="L_diesel_tCO2e">#REF!</definedName>
    <definedName name="L_propane_tCO2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8" l="1"/>
  <c r="G25" i="7" l="1" a="1"/>
  <c r="G25" i="7" s="1"/>
  <c r="H25" i="7" a="1"/>
  <c r="H25" i="7" s="1"/>
  <c r="K25" i="7" a="1"/>
  <c r="K25" i="7" s="1"/>
  <c r="L25" i="7" a="1"/>
  <c r="L25" i="7" s="1"/>
  <c r="O25" i="7" a="1"/>
  <c r="O25" i="7" s="1"/>
  <c r="P25" i="7" a="1"/>
  <c r="P25" i="7" s="1"/>
  <c r="S25" i="7" a="1"/>
  <c r="S25" i="7" s="1"/>
  <c r="T25" i="7" a="1"/>
  <c r="T25" i="7" s="1"/>
  <c r="W25" i="7" a="1"/>
  <c r="W25" i="7" s="1"/>
  <c r="X25" i="7" a="1"/>
  <c r="X25" i="7" s="1"/>
  <c r="G26" i="7" a="1"/>
  <c r="G26" i="7" s="1"/>
  <c r="H26" i="7" a="1"/>
  <c r="H26" i="7" s="1"/>
  <c r="K26" i="7" a="1"/>
  <c r="K26" i="7" s="1"/>
  <c r="L26" i="7" a="1"/>
  <c r="L26" i="7" s="1"/>
  <c r="O26" i="7" a="1"/>
  <c r="O26" i="7" s="1"/>
  <c r="P26" i="7" a="1"/>
  <c r="P26" i="7" s="1"/>
  <c r="S26" i="7" a="1"/>
  <c r="S26" i="7" s="1"/>
  <c r="T26" i="7" a="1"/>
  <c r="T26" i="7" s="1"/>
  <c r="W26" i="7" a="1"/>
  <c r="W26" i="7" s="1"/>
  <c r="X26" i="7" a="1"/>
  <c r="X26" i="7" s="1"/>
  <c r="G27" i="7" a="1"/>
  <c r="G27" i="7" s="1"/>
  <c r="H27" i="7" a="1"/>
  <c r="H27" i="7" s="1"/>
  <c r="K27" i="7" a="1"/>
  <c r="K27" i="7" s="1"/>
  <c r="L27" i="7" a="1"/>
  <c r="L27" i="7" s="1"/>
  <c r="O27" i="7" a="1"/>
  <c r="O27" i="7" s="1"/>
  <c r="P27" i="7" a="1"/>
  <c r="P27" i="7" s="1"/>
  <c r="S27" i="7" a="1"/>
  <c r="S27" i="7" s="1"/>
  <c r="T27" i="7" a="1"/>
  <c r="T27" i="7" s="1"/>
  <c r="W27" i="7" a="1"/>
  <c r="W27" i="7" s="1"/>
  <c r="X27" i="7" a="1"/>
  <c r="X27" i="7" s="1"/>
  <c r="G28" i="7" a="1"/>
  <c r="G28" i="7" s="1"/>
  <c r="H28" i="7" a="1"/>
  <c r="H28" i="7" s="1"/>
  <c r="K28" i="7" a="1"/>
  <c r="K28" i="7" s="1"/>
  <c r="L28" i="7" a="1"/>
  <c r="L28" i="7" s="1"/>
  <c r="O28" i="7" a="1"/>
  <c r="O28" i="7" s="1"/>
  <c r="P28" i="7" a="1"/>
  <c r="P28" i="7" s="1"/>
  <c r="S28" i="7" a="1"/>
  <c r="S28" i="7" s="1"/>
  <c r="T28" i="7" a="1"/>
  <c r="T28" i="7" s="1"/>
  <c r="W28" i="7" a="1"/>
  <c r="W28" i="7" s="1"/>
  <c r="X28" i="7" a="1"/>
  <c r="X28" i="7" s="1"/>
  <c r="G29" i="7" a="1"/>
  <c r="G29" i="7" s="1"/>
  <c r="H29" i="7" a="1"/>
  <c r="H29" i="7" s="1"/>
  <c r="K29" i="7" a="1"/>
  <c r="K29" i="7" s="1"/>
  <c r="L29" i="7" a="1"/>
  <c r="L29" i="7" s="1"/>
  <c r="O29" i="7" a="1"/>
  <c r="O29" i="7" s="1"/>
  <c r="P29" i="7" a="1"/>
  <c r="P29" i="7" s="1"/>
  <c r="S29" i="7" a="1"/>
  <c r="S29" i="7" s="1"/>
  <c r="T29" i="7" a="1"/>
  <c r="T29" i="7" s="1"/>
  <c r="W29" i="7" a="1"/>
  <c r="W29" i="7" s="1"/>
  <c r="X29" i="7" a="1"/>
  <c r="X29" i="7" s="1"/>
  <c r="G30" i="7" a="1"/>
  <c r="G30" i="7" s="1"/>
  <c r="H30" i="7" a="1"/>
  <c r="H30" i="7" s="1"/>
  <c r="K30" i="7" a="1"/>
  <c r="K30" i="7" s="1"/>
  <c r="L30" i="7" a="1"/>
  <c r="L30" i="7" s="1"/>
  <c r="O30" i="7" a="1"/>
  <c r="O30" i="7" s="1"/>
  <c r="P30" i="7" a="1"/>
  <c r="P30" i="7" s="1"/>
  <c r="S30" i="7" a="1"/>
  <c r="S30" i="7" s="1"/>
  <c r="T30" i="7" a="1"/>
  <c r="T30" i="7" s="1"/>
  <c r="W30" i="7" a="1"/>
  <c r="W30" i="7" s="1"/>
  <c r="X30" i="7" a="1"/>
  <c r="X30" i="7" s="1"/>
  <c r="G31" i="7" a="1"/>
  <c r="G31" i="7" s="1"/>
  <c r="H31" i="7" a="1"/>
  <c r="H31" i="7" s="1"/>
  <c r="K31" i="7" a="1"/>
  <c r="K31" i="7" s="1"/>
  <c r="L31" i="7" a="1"/>
  <c r="L31" i="7" s="1"/>
  <c r="O31" i="7" a="1"/>
  <c r="O31" i="7" s="1"/>
  <c r="P31" i="7" a="1"/>
  <c r="P31" i="7" s="1"/>
  <c r="S31" i="7" a="1"/>
  <c r="S31" i="7" s="1"/>
  <c r="T31" i="7" a="1"/>
  <c r="T31" i="7" s="1"/>
  <c r="W31" i="7" a="1"/>
  <c r="W31" i="7" s="1"/>
  <c r="X31" i="7" a="1"/>
  <c r="X31" i="7" s="1"/>
  <c r="I49" i="7" a="1"/>
  <c r="I49" i="7" s="1"/>
  <c r="J49" i="7" a="1"/>
  <c r="J49" i="7" s="1"/>
  <c r="K49" i="7" a="1"/>
  <c r="K49" i="7" s="1"/>
  <c r="L49" i="7" a="1"/>
  <c r="L49" i="7" s="1"/>
  <c r="M49" i="7" a="1"/>
  <c r="M49" i="7" s="1"/>
  <c r="N49" i="7" a="1"/>
  <c r="N49" i="7" s="1"/>
  <c r="O49" i="7" a="1"/>
  <c r="O49" i="7" s="1"/>
  <c r="P49" i="7" a="1"/>
  <c r="P49" i="7" s="1"/>
  <c r="Q49" i="7" a="1"/>
  <c r="Q49" i="7" s="1"/>
  <c r="R49" i="7" a="1"/>
  <c r="R49" i="7" s="1"/>
  <c r="I50" i="7" a="1"/>
  <c r="I50" i="7" s="1"/>
  <c r="J50" i="7" a="1"/>
  <c r="J50" i="7" s="1"/>
  <c r="K50" i="7" a="1"/>
  <c r="K50" i="7" s="1"/>
  <c r="L50" i="7" a="1"/>
  <c r="L50" i="7" s="1"/>
  <c r="M50" i="7" a="1"/>
  <c r="M50" i="7" s="1"/>
  <c r="N50" i="7" a="1"/>
  <c r="N50" i="7" s="1"/>
  <c r="O50" i="7" a="1"/>
  <c r="O50" i="7" s="1"/>
  <c r="P50" i="7" a="1"/>
  <c r="P50" i="7" s="1"/>
  <c r="Q50" i="7" a="1"/>
  <c r="Q50" i="7" s="1"/>
  <c r="R50" i="7" a="1"/>
  <c r="R50" i="7" s="1"/>
  <c r="I51" i="7" a="1"/>
  <c r="I51" i="7" s="1"/>
  <c r="J51" i="7" a="1"/>
  <c r="J51" i="7" s="1"/>
  <c r="K51" i="7" a="1"/>
  <c r="K51" i="7" s="1"/>
  <c r="L51" i="7" a="1"/>
  <c r="L51" i="7" s="1"/>
  <c r="M51" i="7" a="1"/>
  <c r="M51" i="7" s="1"/>
  <c r="N51" i="7" a="1"/>
  <c r="N51" i="7" s="1"/>
  <c r="O51" i="7" a="1"/>
  <c r="O51" i="7" s="1"/>
  <c r="P51" i="7" a="1"/>
  <c r="P51" i="7" s="1"/>
  <c r="Q51" i="7" a="1"/>
  <c r="Q51" i="7" s="1"/>
  <c r="R51" i="7" a="1"/>
  <c r="R51" i="7" s="1"/>
  <c r="I52" i="7" a="1"/>
  <c r="I52" i="7" s="1"/>
  <c r="J52" i="7" a="1"/>
  <c r="J52" i="7" s="1"/>
  <c r="K52" i="7" a="1"/>
  <c r="K52" i="7" s="1"/>
  <c r="L52" i="7" a="1"/>
  <c r="L52" i="7" s="1"/>
  <c r="M52" i="7" a="1"/>
  <c r="M52" i="7" s="1"/>
  <c r="N52" i="7" a="1"/>
  <c r="N52" i="7" s="1"/>
  <c r="O52" i="7" a="1"/>
  <c r="O52" i="7" s="1"/>
  <c r="P52" i="7" a="1"/>
  <c r="P52" i="7" s="1"/>
  <c r="Q52" i="7" a="1"/>
  <c r="Q52" i="7" s="1"/>
  <c r="R52" i="7" a="1"/>
  <c r="R52" i="7" s="1"/>
  <c r="I53" i="7" a="1"/>
  <c r="I53" i="7" s="1"/>
  <c r="J53" i="7" a="1"/>
  <c r="J53" i="7" s="1"/>
  <c r="K53" i="7" a="1"/>
  <c r="K53" i="7" s="1"/>
  <c r="L53" i="7" a="1"/>
  <c r="L53" i="7" s="1"/>
  <c r="M53" i="7" a="1"/>
  <c r="M53" i="7" s="1"/>
  <c r="N53" i="7" a="1"/>
  <c r="N53" i="7" s="1"/>
  <c r="O53" i="7" a="1"/>
  <c r="O53" i="7" s="1"/>
  <c r="P53" i="7" a="1"/>
  <c r="P53" i="7" s="1"/>
  <c r="Q53" i="7" a="1"/>
  <c r="Q53" i="7" s="1"/>
  <c r="R53" i="7" a="1"/>
  <c r="R53" i="7" s="1"/>
  <c r="I54" i="7" a="1"/>
  <c r="I54" i="7" s="1"/>
  <c r="J54" i="7" a="1"/>
  <c r="J54" i="7" s="1"/>
  <c r="K54" i="7" a="1"/>
  <c r="K54" i="7" s="1"/>
  <c r="L54" i="7" a="1"/>
  <c r="L54" i="7" s="1"/>
  <c r="M54" i="7" a="1"/>
  <c r="M54" i="7" s="1"/>
  <c r="N54" i="7" a="1"/>
  <c r="N54" i="7" s="1"/>
  <c r="O54" i="7" a="1"/>
  <c r="O54" i="7" s="1"/>
  <c r="P54" i="7" a="1"/>
  <c r="P54" i="7" s="1"/>
  <c r="Q54" i="7" a="1"/>
  <c r="Q54" i="7" s="1"/>
  <c r="R54" i="7" a="1"/>
  <c r="R54" i="7" s="1"/>
  <c r="I55" i="7" a="1"/>
  <c r="I55" i="7" s="1"/>
  <c r="J55" i="7" a="1"/>
  <c r="J55" i="7" s="1"/>
  <c r="K55" i="7" a="1"/>
  <c r="K55" i="7" s="1"/>
  <c r="L55" i="7" a="1"/>
  <c r="L55" i="7" s="1"/>
  <c r="M55" i="7" a="1"/>
  <c r="M55" i="7" s="1"/>
  <c r="N55" i="7" a="1"/>
  <c r="N55" i="7" s="1"/>
  <c r="O55" i="7" a="1"/>
  <c r="O55" i="7" s="1"/>
  <c r="P55" i="7" a="1"/>
  <c r="P55" i="7" s="1"/>
  <c r="Q55" i="7" a="1"/>
  <c r="Q55" i="7" s="1"/>
  <c r="R55" i="7" a="1"/>
  <c r="R55" i="7" s="1"/>
  <c r="C25" i="7" l="1" a="1"/>
  <c r="C25" i="7" s="1"/>
  <c r="C30" i="7" a="1"/>
  <c r="C30" i="7" s="1"/>
  <c r="Y29" i="7" a="1"/>
  <c r="Y29" i="7" s="1"/>
  <c r="Z29" i="7" a="1"/>
  <c r="Z29" i="7" s="1"/>
  <c r="N27" i="7" a="1"/>
  <c r="N27" i="7" s="1"/>
  <c r="G51" i="7" s="1"/>
  <c r="M27" i="7" a="1"/>
  <c r="M27" i="7" s="1"/>
  <c r="D51" i="7" s="1"/>
  <c r="Y31" i="7" a="1"/>
  <c r="Y31" i="7" s="1"/>
  <c r="Z31" i="7" a="1"/>
  <c r="Z31" i="7" s="1"/>
  <c r="Q29" i="7" a="1"/>
  <c r="Q29" i="7" s="1"/>
  <c r="E53" i="7" s="1"/>
  <c r="R29" i="7" a="1"/>
  <c r="R29" i="7" s="1"/>
  <c r="H53" i="7" s="1"/>
  <c r="M29" i="7" a="1"/>
  <c r="M29" i="7" s="1"/>
  <c r="D53" i="7" s="1"/>
  <c r="N29" i="7" a="1"/>
  <c r="N29" i="7" s="1"/>
  <c r="G53" i="7" s="1"/>
  <c r="C31" i="7" a="1"/>
  <c r="C31" i="7" s="1"/>
  <c r="N31" i="7" a="1"/>
  <c r="N31" i="7" s="1"/>
  <c r="G55" i="7" s="1"/>
  <c r="M31" i="7" a="1"/>
  <c r="M31" i="7" s="1"/>
  <c r="D55" i="7" s="1"/>
  <c r="Y28" i="7" a="1"/>
  <c r="Y28" i="7" s="1"/>
  <c r="Z28" i="7" a="1"/>
  <c r="Z28" i="7" s="1"/>
  <c r="Q26" i="7" a="1"/>
  <c r="Q26" i="7" s="1"/>
  <c r="E50" i="7" s="1"/>
  <c r="R26" i="7" a="1"/>
  <c r="R26" i="7" s="1"/>
  <c r="H50" i="7" s="1"/>
  <c r="C29" i="7" a="1"/>
  <c r="C29" i="7" s="1"/>
  <c r="U29" i="7" a="1"/>
  <c r="U29" i="7" s="1"/>
  <c r="V29" i="7" a="1"/>
  <c r="V29" i="7" s="1"/>
  <c r="I27" i="7" a="1"/>
  <c r="I27" i="7" s="1"/>
  <c r="C51" i="7" s="1"/>
  <c r="J27" i="7" a="1"/>
  <c r="J27" i="7" s="1"/>
  <c r="F51" i="7" s="1"/>
  <c r="D27" i="7"/>
  <c r="E26" i="7"/>
  <c r="Y30" i="7" a="1"/>
  <c r="Y30" i="7" s="1"/>
  <c r="Z30" i="7" a="1"/>
  <c r="Z30" i="7" s="1"/>
  <c r="Q28" i="7" a="1"/>
  <c r="Q28" i="7" s="1"/>
  <c r="E52" i="7" s="1"/>
  <c r="R28" i="7" a="1"/>
  <c r="R28" i="7" s="1"/>
  <c r="H52" i="7" s="1"/>
  <c r="I26" i="7" a="1"/>
  <c r="I26" i="7" s="1"/>
  <c r="C50" i="7" s="1"/>
  <c r="J26" i="7" a="1"/>
  <c r="J26" i="7" s="1"/>
  <c r="F50" i="7" s="1"/>
  <c r="D26" i="7"/>
  <c r="Q27" i="7" a="1"/>
  <c r="Q27" i="7" s="1"/>
  <c r="E51" i="7" s="1"/>
  <c r="R27" i="7" a="1"/>
  <c r="R27" i="7" s="1"/>
  <c r="H51" i="7" s="1"/>
  <c r="E27" i="7"/>
  <c r="C27" i="7" a="1"/>
  <c r="C27" i="7" s="1"/>
  <c r="U31" i="7" a="1"/>
  <c r="U31" i="7" s="1"/>
  <c r="V31" i="7" a="1"/>
  <c r="V31" i="7" s="1"/>
  <c r="Y26" i="7" a="1"/>
  <c r="Y26" i="7" s="1"/>
  <c r="Z26" i="7" a="1"/>
  <c r="Z26" i="7" s="1"/>
  <c r="E29" i="7"/>
  <c r="R31" i="7" a="1"/>
  <c r="R31" i="7" s="1"/>
  <c r="H55" i="7" s="1"/>
  <c r="Q31" i="7" a="1"/>
  <c r="Q31" i="7" s="1"/>
  <c r="E55" i="7" s="1"/>
  <c r="D29" i="7"/>
  <c r="I29" i="7" a="1"/>
  <c r="I29" i="7" s="1"/>
  <c r="C53" i="7" s="1"/>
  <c r="J29" i="7" a="1"/>
  <c r="J29" i="7" s="1"/>
  <c r="F53" i="7" s="1"/>
  <c r="U26" i="7" a="1"/>
  <c r="U26" i="7" s="1"/>
  <c r="V26" i="7" a="1"/>
  <c r="V26" i="7" s="1"/>
  <c r="E31" i="7"/>
  <c r="I31" i="7" a="1"/>
  <c r="I31" i="7" s="1"/>
  <c r="C55" i="7" s="1"/>
  <c r="D31" i="7"/>
  <c r="J31" i="7" a="1"/>
  <c r="J31" i="7" s="1"/>
  <c r="F55" i="7" s="1"/>
  <c r="U28" i="7" a="1"/>
  <c r="U28" i="7" s="1"/>
  <c r="V28" i="7" a="1"/>
  <c r="V28" i="7" s="1"/>
  <c r="M26" i="7" a="1"/>
  <c r="M26" i="7" s="1"/>
  <c r="D50" i="7" s="1"/>
  <c r="N26" i="7" a="1"/>
  <c r="N26" i="7" s="1"/>
  <c r="G50" i="7" s="1"/>
  <c r="C26" i="7" a="1"/>
  <c r="C26" i="7" s="1"/>
  <c r="U30" i="7" a="1"/>
  <c r="U30" i="7" s="1"/>
  <c r="V30" i="7" a="1"/>
  <c r="V30" i="7" s="1"/>
  <c r="M28" i="7" a="1"/>
  <c r="M28" i="7" s="1"/>
  <c r="D52" i="7" s="1"/>
  <c r="N28" i="7" a="1"/>
  <c r="N28" i="7" s="1"/>
  <c r="G52" i="7" s="1"/>
  <c r="Y25" i="7" a="1"/>
  <c r="Y25" i="7" s="1"/>
  <c r="Z25" i="7" a="1"/>
  <c r="Z25" i="7" s="1"/>
  <c r="E28" i="7"/>
  <c r="C28" i="7" a="1"/>
  <c r="C28" i="7" s="1"/>
  <c r="R30" i="7" a="1"/>
  <c r="R30" i="7" s="1"/>
  <c r="H54" i="7" s="1"/>
  <c r="Q30" i="7" a="1"/>
  <c r="Q30" i="7" s="1"/>
  <c r="E54" i="7" s="1"/>
  <c r="D28" i="7"/>
  <c r="I28" i="7" a="1"/>
  <c r="I28" i="7" s="1"/>
  <c r="C52" i="7" s="1"/>
  <c r="J28" i="7" a="1"/>
  <c r="J28" i="7" s="1"/>
  <c r="F52" i="7" s="1"/>
  <c r="U25" i="7" a="1"/>
  <c r="U25" i="7" s="1"/>
  <c r="V25" i="7" a="1"/>
  <c r="V25" i="7" s="1"/>
  <c r="M30" i="7" a="1"/>
  <c r="M30" i="7" s="1"/>
  <c r="D54" i="7" s="1"/>
  <c r="N30" i="7" a="1"/>
  <c r="N30" i="7" s="1"/>
  <c r="G54" i="7" s="1"/>
  <c r="Z27" i="7" a="1"/>
  <c r="Z27" i="7" s="1"/>
  <c r="Y27" i="7" a="1"/>
  <c r="Y27" i="7" s="1"/>
  <c r="Q25" i="7" a="1"/>
  <c r="Q25" i="7" s="1"/>
  <c r="E49" i="7" s="1"/>
  <c r="R25" i="7" a="1"/>
  <c r="R25" i="7" s="1"/>
  <c r="H49" i="7" s="1"/>
  <c r="E30" i="7"/>
  <c r="D30" i="7"/>
  <c r="I30" i="7" a="1"/>
  <c r="I30" i="7" s="1"/>
  <c r="C54" i="7" s="1"/>
  <c r="J30" i="7" a="1"/>
  <c r="J30" i="7" s="1"/>
  <c r="F54" i="7" s="1"/>
  <c r="V27" i="7" a="1"/>
  <c r="V27" i="7" s="1"/>
  <c r="U27" i="7" a="1"/>
  <c r="U27" i="7" s="1"/>
  <c r="M25" i="7" a="1"/>
  <c r="M25" i="7" s="1"/>
  <c r="D49" i="7" s="1"/>
  <c r="N25" i="7" a="1"/>
  <c r="N25" i="7" s="1"/>
  <c r="G49" i="7" s="1"/>
  <c r="E25" i="7"/>
  <c r="D25" i="7"/>
  <c r="I25" i="7" a="1"/>
  <c r="I25" i="7" s="1"/>
  <c r="C49" i="7" s="1"/>
  <c r="J25" i="7" a="1"/>
  <c r="J25" i="7" s="1"/>
  <c r="F49" i="7" s="1"/>
  <c r="C9" i="8" a="1"/>
  <c r="C9" i="8" s="1"/>
  <c r="C8" i="8" a="1"/>
  <c r="C8" i="8" s="1"/>
  <c r="G21" i="6"/>
  <c r="F21" i="6"/>
  <c r="R48" i="7" l="1" a="1"/>
  <c r="R48" i="7" s="1"/>
  <c r="Q48" i="7" a="1"/>
  <c r="Q48" i="7" s="1"/>
  <c r="P48" i="7" a="1"/>
  <c r="P48" i="7" s="1"/>
  <c r="O48" i="7" a="1"/>
  <c r="O48" i="7" s="1"/>
  <c r="N48" i="7" a="1"/>
  <c r="N48" i="7" s="1"/>
  <c r="M48" i="7" a="1"/>
  <c r="M48" i="7" s="1"/>
  <c r="L48" i="7" a="1"/>
  <c r="L48" i="7" s="1"/>
  <c r="K48" i="7" a="1"/>
  <c r="K48" i="7" s="1"/>
  <c r="J48" i="7" a="1"/>
  <c r="J48" i="7" s="1"/>
  <c r="I48" i="7" a="1"/>
  <c r="I48" i="7" s="1"/>
  <c r="R47" i="7" a="1"/>
  <c r="R47" i="7" s="1"/>
  <c r="Q47" i="7" a="1"/>
  <c r="Q47" i="7" s="1"/>
  <c r="P47" i="7" a="1"/>
  <c r="P47" i="7" s="1"/>
  <c r="O47" i="7" a="1"/>
  <c r="O47" i="7" s="1"/>
  <c r="N47" i="7" a="1"/>
  <c r="N47" i="7" s="1"/>
  <c r="M47" i="7" a="1"/>
  <c r="M47" i="7" s="1"/>
  <c r="L47" i="7" a="1"/>
  <c r="L47" i="7" s="1"/>
  <c r="K47" i="7" a="1"/>
  <c r="K47" i="7" s="1"/>
  <c r="J47" i="7" a="1"/>
  <c r="J47" i="7" s="1"/>
  <c r="I47" i="7" a="1"/>
  <c r="I47" i="7" s="1"/>
  <c r="R46" i="7" a="1"/>
  <c r="R46" i="7" s="1"/>
  <c r="Q46" i="7" a="1"/>
  <c r="Q46" i="7" s="1"/>
  <c r="P46" i="7" a="1"/>
  <c r="P46" i="7" s="1"/>
  <c r="O46" i="7" a="1"/>
  <c r="O46" i="7" s="1"/>
  <c r="N46" i="7" a="1"/>
  <c r="N46" i="7" s="1"/>
  <c r="M46" i="7" a="1"/>
  <c r="M46" i="7" s="1"/>
  <c r="L46" i="7" a="1"/>
  <c r="L46" i="7" s="1"/>
  <c r="K46" i="7" a="1"/>
  <c r="K46" i="7" s="1"/>
  <c r="J46" i="7" a="1"/>
  <c r="J46" i="7" s="1"/>
  <c r="I46" i="7" a="1"/>
  <c r="I46" i="7" s="1"/>
  <c r="R45" i="7" a="1"/>
  <c r="R45" i="7" s="1"/>
  <c r="Q45" i="7" a="1"/>
  <c r="Q45" i="7" s="1"/>
  <c r="P45" i="7" a="1"/>
  <c r="P45" i="7" s="1"/>
  <c r="O45" i="7" a="1"/>
  <c r="O45" i="7" s="1"/>
  <c r="N45" i="7" a="1"/>
  <c r="N45" i="7" s="1"/>
  <c r="M45" i="7" a="1"/>
  <c r="M45" i="7" s="1"/>
  <c r="L45" i="7" a="1"/>
  <c r="L45" i="7" s="1"/>
  <c r="K45" i="7" a="1"/>
  <c r="K45" i="7" s="1"/>
  <c r="J45" i="7" a="1"/>
  <c r="J45" i="7" s="1"/>
  <c r="I45" i="7" a="1"/>
  <c r="I45" i="7" s="1"/>
  <c r="X32" i="7" a="1"/>
  <c r="X32" i="7" s="1"/>
  <c r="W32" i="7" a="1"/>
  <c r="W32" i="7" s="1"/>
  <c r="T32" i="7" a="1"/>
  <c r="T32" i="7" s="1"/>
  <c r="S32" i="7" a="1"/>
  <c r="S32" i="7" s="1"/>
  <c r="P32" i="7" a="1"/>
  <c r="P32" i="7" s="1"/>
  <c r="O32" i="7" a="1"/>
  <c r="O32" i="7" s="1"/>
  <c r="L32" i="7" a="1"/>
  <c r="L32" i="7" s="1"/>
  <c r="K32" i="7" a="1"/>
  <c r="K32" i="7" s="1"/>
  <c r="H32" i="7" a="1"/>
  <c r="H32" i="7" s="1"/>
  <c r="G32" i="7" a="1"/>
  <c r="G32" i="7" s="1"/>
  <c r="X24" i="7" a="1"/>
  <c r="X24" i="7" s="1"/>
  <c r="W24" i="7" a="1"/>
  <c r="W24" i="7" s="1"/>
  <c r="T24" i="7" a="1"/>
  <c r="T24" i="7" s="1"/>
  <c r="S24" i="7" a="1"/>
  <c r="S24" i="7" s="1"/>
  <c r="P24" i="7" a="1"/>
  <c r="P24" i="7" s="1"/>
  <c r="O24" i="7" a="1"/>
  <c r="O24" i="7" s="1"/>
  <c r="L24" i="7" a="1"/>
  <c r="L24" i="7" s="1"/>
  <c r="K24" i="7" a="1"/>
  <c r="K24" i="7" s="1"/>
  <c r="H24" i="7" a="1"/>
  <c r="H24" i="7" s="1"/>
  <c r="G24" i="7" a="1"/>
  <c r="G24" i="7" s="1"/>
  <c r="X23" i="7" a="1"/>
  <c r="X23" i="7" s="1"/>
  <c r="W23" i="7" a="1"/>
  <c r="W23" i="7" s="1"/>
  <c r="T23" i="7" a="1"/>
  <c r="T23" i="7" s="1"/>
  <c r="S23" i="7" a="1"/>
  <c r="S23" i="7" s="1"/>
  <c r="P23" i="7" a="1"/>
  <c r="P23" i="7" s="1"/>
  <c r="O23" i="7" a="1"/>
  <c r="O23" i="7" s="1"/>
  <c r="L23" i="7" a="1"/>
  <c r="L23" i="7" s="1"/>
  <c r="K23" i="7" a="1"/>
  <c r="K23" i="7" s="1"/>
  <c r="H23" i="7" a="1"/>
  <c r="H23" i="7" s="1"/>
  <c r="G23" i="7" a="1"/>
  <c r="G23" i="7" s="1"/>
  <c r="X22" i="7" a="1"/>
  <c r="X22" i="7" s="1"/>
  <c r="W22" i="7" a="1"/>
  <c r="W22" i="7" s="1"/>
  <c r="T22" i="7" a="1"/>
  <c r="T22" i="7" s="1"/>
  <c r="S22" i="7" a="1"/>
  <c r="S22" i="7" s="1"/>
  <c r="P22" i="7" a="1"/>
  <c r="P22" i="7" s="1"/>
  <c r="O22" i="7" a="1"/>
  <c r="O22" i="7" s="1"/>
  <c r="L22" i="7" a="1"/>
  <c r="L22" i="7" s="1"/>
  <c r="K22" i="7" a="1"/>
  <c r="K22" i="7" s="1"/>
  <c r="H22" i="7" a="1"/>
  <c r="H22" i="7" s="1"/>
  <c r="G22" i="7" a="1"/>
  <c r="G22" i="7" s="1"/>
  <c r="X21" i="7" a="1"/>
  <c r="X21" i="7" s="1"/>
  <c r="W21" i="7" a="1"/>
  <c r="W21" i="7" s="1"/>
  <c r="T21" i="7" a="1"/>
  <c r="T21" i="7" s="1"/>
  <c r="S21" i="7" a="1"/>
  <c r="S21" i="7" s="1"/>
  <c r="P21" i="7" a="1"/>
  <c r="P21" i="7" s="1"/>
  <c r="O21" i="7" a="1"/>
  <c r="O21" i="7" s="1"/>
  <c r="L21" i="7" a="1"/>
  <c r="L21" i="7" s="1"/>
  <c r="K21" i="7" a="1"/>
  <c r="K21" i="7" s="1"/>
  <c r="H21" i="7" a="1"/>
  <c r="H21" i="7" s="1"/>
  <c r="G21" i="7" a="1"/>
  <c r="G21" i="7" s="1"/>
  <c r="B56" i="7"/>
  <c r="R56" i="7" s="1" a="1"/>
  <c r="R56" i="7" s="1"/>
  <c r="E32" i="7" l="1"/>
  <c r="C22" i="7" a="1"/>
  <c r="C22" i="7" s="1"/>
  <c r="I56" i="7" a="1"/>
  <c r="I56" i="7" s="1"/>
  <c r="I57" i="7" s="1"/>
  <c r="J56" i="7" a="1"/>
  <c r="J56" i="7" s="1"/>
  <c r="J57" i="7" s="1"/>
  <c r="K56" i="7" a="1"/>
  <c r="K56" i="7" s="1"/>
  <c r="K57" i="7" s="1"/>
  <c r="L56" i="7" a="1"/>
  <c r="L56" i="7" s="1"/>
  <c r="L57" i="7" s="1"/>
  <c r="M56" i="7" a="1"/>
  <c r="M56" i="7" s="1"/>
  <c r="M57" i="7" s="1"/>
  <c r="N56" i="7" a="1"/>
  <c r="N56" i="7" s="1"/>
  <c r="N57" i="7" s="1"/>
  <c r="O56" i="7" a="1"/>
  <c r="O56" i="7" s="1"/>
  <c r="O57" i="7" s="1"/>
  <c r="P56" i="7" a="1"/>
  <c r="P56" i="7" s="1"/>
  <c r="P57" i="7" s="1"/>
  <c r="Q56" i="7" a="1"/>
  <c r="Q56" i="7" s="1"/>
  <c r="Q57" i="7" s="1"/>
  <c r="N22" i="7" a="1"/>
  <c r="N22" i="7" s="1"/>
  <c r="G46" i="7" s="1"/>
  <c r="M22" i="7" a="1"/>
  <c r="M22" i="7" s="1"/>
  <c r="D46" i="7" s="1"/>
  <c r="V24" i="7" a="1"/>
  <c r="V24" i="7" s="1"/>
  <c r="U24" i="7" a="1"/>
  <c r="U24" i="7" s="1"/>
  <c r="R22" i="7" a="1"/>
  <c r="R22" i="7" s="1"/>
  <c r="H46" i="7" s="1"/>
  <c r="Q22" i="7" a="1"/>
  <c r="Q22" i="7" s="1"/>
  <c r="E46" i="7" s="1"/>
  <c r="V22" i="7" a="1"/>
  <c r="V22" i="7" s="1"/>
  <c r="U22" i="7" a="1"/>
  <c r="U22" i="7" s="1"/>
  <c r="N32" i="7" a="1"/>
  <c r="N32" i="7" s="1"/>
  <c r="G56" i="7" s="1"/>
  <c r="M32" i="7" a="1"/>
  <c r="M32" i="7" s="1"/>
  <c r="D56" i="7" s="1"/>
  <c r="J22" i="7" a="1"/>
  <c r="J22" i="7" s="1"/>
  <c r="F46" i="7" s="1"/>
  <c r="I22" i="7" a="1"/>
  <c r="I22" i="7" s="1"/>
  <c r="C46" i="7" s="1"/>
  <c r="R24" i="7" a="1"/>
  <c r="R24" i="7" s="1"/>
  <c r="H48" i="7" s="1"/>
  <c r="Q24" i="7" a="1"/>
  <c r="Q24" i="7" s="1"/>
  <c r="E48" i="7" s="1"/>
  <c r="Z24" i="7" a="1"/>
  <c r="Z24" i="7" s="1"/>
  <c r="Y24" i="7" a="1"/>
  <c r="Y24" i="7" s="1"/>
  <c r="J32" i="7" a="1"/>
  <c r="J32" i="7" s="1"/>
  <c r="F56" i="7" s="1"/>
  <c r="I32" i="7" a="1"/>
  <c r="I32" i="7" s="1"/>
  <c r="C56" i="7" s="1"/>
  <c r="Z22" i="7" a="1"/>
  <c r="Z22" i="7" s="1"/>
  <c r="Y22" i="7" a="1"/>
  <c r="Y22" i="7" s="1"/>
  <c r="R32" i="7" a="1"/>
  <c r="R32" i="7" s="1"/>
  <c r="H56" i="7" s="1"/>
  <c r="Q32" i="7" a="1"/>
  <c r="Q32" i="7" s="1"/>
  <c r="E56" i="7" s="1"/>
  <c r="J23" i="7" a="1"/>
  <c r="J23" i="7" s="1"/>
  <c r="F47" i="7" s="1"/>
  <c r="I23" i="7" a="1"/>
  <c r="I23" i="7" s="1"/>
  <c r="C47" i="7" s="1"/>
  <c r="V32" i="7" a="1"/>
  <c r="V32" i="7" s="1"/>
  <c r="U32" i="7" a="1"/>
  <c r="U32" i="7" s="1"/>
  <c r="N23" i="7" a="1"/>
  <c r="N23" i="7" s="1"/>
  <c r="G47" i="7" s="1"/>
  <c r="M23" i="7" a="1"/>
  <c r="M23" i="7" s="1"/>
  <c r="D47" i="7" s="1"/>
  <c r="Z32" i="7" a="1"/>
  <c r="Z32" i="7" s="1"/>
  <c r="Y32" i="7" a="1"/>
  <c r="Y32" i="7" s="1"/>
  <c r="J21" i="7" a="1"/>
  <c r="J21" i="7" s="1"/>
  <c r="F45" i="7" s="1"/>
  <c r="I21" i="7" a="1"/>
  <c r="I21" i="7" s="1"/>
  <c r="C45" i="7" s="1"/>
  <c r="R23" i="7" a="1"/>
  <c r="R23" i="7" s="1"/>
  <c r="H47" i="7" s="1"/>
  <c r="Q23" i="7" a="1"/>
  <c r="Q23" i="7" s="1"/>
  <c r="E47" i="7" s="1"/>
  <c r="M21" i="7" a="1"/>
  <c r="M21" i="7" s="1"/>
  <c r="D45" i="7" s="1"/>
  <c r="N21" i="7" a="1"/>
  <c r="N21" i="7" s="1"/>
  <c r="G45" i="7" s="1"/>
  <c r="V23" i="7" a="1"/>
  <c r="V23" i="7" s="1"/>
  <c r="U23" i="7" a="1"/>
  <c r="U23" i="7" s="1"/>
  <c r="Q21" i="7" a="1"/>
  <c r="Q21" i="7" s="1"/>
  <c r="E45" i="7" s="1"/>
  <c r="R21" i="7" a="1"/>
  <c r="R21" i="7" s="1"/>
  <c r="H45" i="7" s="1"/>
  <c r="Z23" i="7" a="1"/>
  <c r="Z23" i="7" s="1"/>
  <c r="Y23" i="7" a="1"/>
  <c r="Y23" i="7" s="1"/>
  <c r="V21" i="7" a="1"/>
  <c r="V21" i="7" s="1"/>
  <c r="U21" i="7" a="1"/>
  <c r="U21" i="7" s="1"/>
  <c r="J24" i="7" a="1"/>
  <c r="J24" i="7" s="1"/>
  <c r="F48" i="7" s="1"/>
  <c r="I24" i="7" a="1"/>
  <c r="I24" i="7" s="1"/>
  <c r="C48" i="7" s="1"/>
  <c r="C24" i="7" a="1"/>
  <c r="C24" i="7" s="1"/>
  <c r="E24" i="7"/>
  <c r="Z21" i="7" a="1"/>
  <c r="Z21" i="7" s="1"/>
  <c r="Y21" i="7" a="1"/>
  <c r="Y21" i="7" s="1"/>
  <c r="N24" i="7" a="1"/>
  <c r="N24" i="7" s="1"/>
  <c r="G48" i="7" s="1"/>
  <c r="M24" i="7" a="1"/>
  <c r="M24" i="7" s="1"/>
  <c r="D48" i="7" s="1"/>
  <c r="K34" i="7"/>
  <c r="P34" i="7"/>
  <c r="S34" i="7"/>
  <c r="X34" i="7"/>
  <c r="D23" i="7"/>
  <c r="D24" i="7"/>
  <c r="T34" i="7"/>
  <c r="W34" i="7"/>
  <c r="D22" i="7"/>
  <c r="E22" i="7"/>
  <c r="H34" i="7"/>
  <c r="E21" i="7"/>
  <c r="C23" i="7" a="1"/>
  <c r="C23" i="7" s="1"/>
  <c r="E23" i="7"/>
  <c r="C21" i="7" a="1"/>
  <c r="C21" i="7" s="1"/>
  <c r="D21" i="7"/>
  <c r="G34" i="7"/>
  <c r="L34" i="7"/>
  <c r="O34" i="7"/>
  <c r="R57" i="7"/>
  <c r="D32" i="7"/>
  <c r="F57" i="7" l="1"/>
  <c r="E57" i="7"/>
  <c r="C57" i="7"/>
  <c r="C32" i="7" a="1"/>
  <c r="C32" i="7" s="1"/>
  <c r="H57" i="7"/>
  <c r="D34" i="7"/>
  <c r="D39" i="7" s="1"/>
  <c r="D40" i="7" s="1"/>
  <c r="E34" i="7"/>
  <c r="G57" i="7"/>
  <c r="D57" i="7"/>
  <c r="E60" i="7" l="1"/>
  <c r="E59" i="7"/>
  <c r="C5" i="8"/>
  <c r="C15" i="7"/>
  <c r="B37" i="7" s="1"/>
  <c r="C7" i="8" l="1"/>
  <c r="D5" i="8"/>
  <c r="D6" i="8"/>
  <c r="D8" i="8"/>
  <c r="D9" i="8"/>
  <c r="C10" i="8"/>
  <c r="D10" i="8" s="1"/>
  <c r="W37" i="7"/>
  <c r="S37" i="7"/>
  <c r="O37" i="7"/>
  <c r="K37" i="7"/>
  <c r="G37" i="7"/>
  <c r="D37" i="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<sst xmlns="http://schemas.openxmlformats.org/spreadsheetml/2006/main" count="230" uniqueCount="110">
  <si>
    <t>Province's Share of Eligible Expenses (%):</t>
  </si>
  <si>
    <t>Budget Item</t>
  </si>
  <si>
    <t>Description</t>
  </si>
  <si>
    <t>Total</t>
  </si>
  <si>
    <t>Comments</t>
  </si>
  <si>
    <t>Instructions for this worksheet:</t>
  </si>
  <si>
    <t xml:space="preserve"> Add additional rows as necessary where indicated</t>
  </si>
  <si>
    <t xml:space="preserve">  &lt;&lt;&lt; [-] Expand/Hide Instructions</t>
  </si>
  <si>
    <t>Funding Source Name</t>
  </si>
  <si>
    <t>Amount of Funding Committed</t>
  </si>
  <si>
    <t>Status of Funding</t>
  </si>
  <si>
    <t>Total Funding from Other Sources:</t>
  </si>
  <si>
    <t>Detailed Expense</t>
  </si>
  <si>
    <t>Cost</t>
  </si>
  <si>
    <t>Eligible Expense (TRUE/FALSE)</t>
  </si>
  <si>
    <t>Expense Location</t>
  </si>
  <si>
    <t>Expense Year
(YYYY)</t>
  </si>
  <si>
    <t>Expense Quarter</t>
  </si>
  <si>
    <t>Site Specific Design / Engineering</t>
  </si>
  <si>
    <t>Vancouver Island and Coast</t>
  </si>
  <si>
    <t>Add row above, as needed</t>
  </si>
  <si>
    <t>Project Management</t>
  </si>
  <si>
    <t>Cariboo</t>
  </si>
  <si>
    <t>Planning and Approvals</t>
  </si>
  <si>
    <t>Construction / Installation</t>
  </si>
  <si>
    <t>Testing and Verification</t>
  </si>
  <si>
    <t>Reporting</t>
  </si>
  <si>
    <t>Equipment</t>
  </si>
  <si>
    <t>Materials and Supplies</t>
  </si>
  <si>
    <t>Software</t>
  </si>
  <si>
    <t>Incidental Expenses</t>
  </si>
  <si>
    <t>Administration and Overhead</t>
  </si>
  <si>
    <t>Other (please specify)</t>
  </si>
  <si>
    <t xml:space="preserve"> Enter inputs in light blue shaded cells ONLY</t>
  </si>
  <si>
    <t>Project Name:</t>
  </si>
  <si>
    <t>Company Name:</t>
  </si>
  <si>
    <t>Industry Code (Six-digit NAICS):</t>
  </si>
  <si>
    <t xml:space="preserve">Purchases of Major Equipment Finalized Date: </t>
  </si>
  <si>
    <t>*Date should match timeline given under Question 4.6 of the Proposal Form</t>
  </si>
  <si>
    <t>Primary Spending Location</t>
  </si>
  <si>
    <t>FY 2026/27</t>
  </si>
  <si>
    <t>FY 2027/28</t>
  </si>
  <si>
    <t>FY 2028/29</t>
  </si>
  <si>
    <t>FY 2029/30</t>
  </si>
  <si>
    <t>FY 2030/31</t>
  </si>
  <si>
    <t>Eligible Expenses</t>
  </si>
  <si>
    <t>Ineligible Expenses</t>
  </si>
  <si>
    <t>% Spent in BC</t>
  </si>
  <si>
    <t>% Spent In Canada</t>
  </si>
  <si>
    <t>TOTALS</t>
  </si>
  <si>
    <t>Province's Share of Eligible Expenses (%)</t>
  </si>
  <si>
    <t>Reimbursement 
Amount</t>
  </si>
  <si>
    <t>Total Project Eligible Expense Estimate</t>
  </si>
  <si>
    <t>Estimated spending in BC</t>
  </si>
  <si>
    <t>Estimated spending in Canada</t>
  </si>
  <si>
    <t>Estimated spending by Location</t>
  </si>
  <si>
    <t>Kootenay</t>
  </si>
  <si>
    <t>Lower Mainland / Southwest</t>
  </si>
  <si>
    <t>Nechako</t>
  </si>
  <si>
    <t>North Coast</t>
  </si>
  <si>
    <t>Northeast</t>
  </si>
  <si>
    <t>Thompson / Okanagan</t>
  </si>
  <si>
    <t>Canada (outside B.C.)</t>
  </si>
  <si>
    <t>International</t>
  </si>
  <si>
    <t>Total proportion of expenditures in BC</t>
  </si>
  <si>
    <t>Total proportion of expenditures in Canada</t>
  </si>
  <si>
    <r>
      <rPr>
        <sz val="11"/>
        <color theme="4"/>
        <rFont val="Calibri"/>
        <family val="2"/>
        <scheme val="minor"/>
      </rPr>
      <t xml:space="preserve"> Enter the </t>
    </r>
    <r>
      <rPr>
        <b/>
        <sz val="11"/>
        <color theme="4"/>
        <rFont val="Calibri"/>
        <family val="2"/>
        <scheme val="minor"/>
      </rPr>
      <t>Project Name</t>
    </r>
    <r>
      <rPr>
        <sz val="11"/>
        <color theme="4"/>
        <rFont val="Calibri"/>
        <family val="2"/>
        <scheme val="minor"/>
      </rPr>
      <t xml:space="preserve">, </t>
    </r>
    <r>
      <rPr>
        <b/>
        <sz val="11"/>
        <color theme="4"/>
        <rFont val="Calibri"/>
        <family val="2"/>
        <scheme val="minor"/>
      </rPr>
      <t>Company Name</t>
    </r>
    <r>
      <rPr>
        <sz val="11"/>
        <color theme="4"/>
        <rFont val="Calibri"/>
        <family val="2"/>
        <scheme val="minor"/>
      </rPr>
      <t xml:space="preserve">, </t>
    </r>
    <r>
      <rPr>
        <b/>
        <sz val="11"/>
        <color theme="4"/>
        <rFont val="Calibri"/>
        <family val="2"/>
        <scheme val="minor"/>
      </rPr>
      <t>NAICS Industry Code</t>
    </r>
    <r>
      <rPr>
        <sz val="11"/>
        <color theme="4"/>
        <rFont val="Calibri"/>
        <family val="2"/>
        <scheme val="minor"/>
      </rPr>
      <t xml:space="preserve">, and </t>
    </r>
    <r>
      <rPr>
        <b/>
        <sz val="11"/>
        <color theme="4"/>
        <rFont val="Calibri"/>
        <family val="2"/>
        <scheme val="minor"/>
      </rPr>
      <t>Purchases of Major Equipment Finalized Date</t>
    </r>
  </si>
  <si>
    <r>
      <t xml:space="preserve"> For each </t>
    </r>
    <r>
      <rPr>
        <b/>
        <sz val="11"/>
        <color theme="4"/>
        <rFont val="Calibri"/>
        <family val="2"/>
        <scheme val="minor"/>
      </rPr>
      <t>Budget Item</t>
    </r>
    <r>
      <rPr>
        <sz val="11"/>
        <color theme="4"/>
        <rFont val="Calibri"/>
        <family val="2"/>
        <scheme val="minor"/>
      </rPr>
      <t xml:space="preserve"> and </t>
    </r>
    <r>
      <rPr>
        <b/>
        <sz val="11"/>
        <color theme="4"/>
        <rFont val="Calibri"/>
        <family val="2"/>
        <scheme val="minor"/>
      </rPr>
      <t>Fiscal Year</t>
    </r>
    <r>
      <rPr>
        <sz val="11"/>
        <color theme="4"/>
        <rFont val="Calibri"/>
        <family val="2"/>
        <scheme val="minor"/>
      </rPr>
      <t xml:space="preserve"> enter appropriate </t>
    </r>
    <r>
      <rPr>
        <b/>
        <sz val="11"/>
        <color theme="4"/>
        <rFont val="Calibri"/>
        <family val="2"/>
        <scheme val="minor"/>
      </rPr>
      <t>Detailed Expenses</t>
    </r>
    <r>
      <rPr>
        <sz val="11"/>
        <color theme="4"/>
        <rFont val="Calibri"/>
        <family val="2"/>
        <scheme val="minor"/>
      </rPr>
      <t xml:space="preserve"> for all </t>
    </r>
    <r>
      <rPr>
        <b/>
        <sz val="11"/>
        <color theme="4"/>
        <rFont val="Calibri"/>
        <family val="2"/>
        <scheme val="minor"/>
      </rPr>
      <t>Eligible</t>
    </r>
    <r>
      <rPr>
        <sz val="11"/>
        <color theme="4"/>
        <rFont val="Calibri"/>
        <family val="2"/>
        <scheme val="minor"/>
      </rPr>
      <t xml:space="preserve"> and </t>
    </r>
    <r>
      <rPr>
        <b/>
        <sz val="11"/>
        <color theme="4"/>
        <rFont val="Calibri"/>
        <family val="2"/>
        <scheme val="minor"/>
      </rPr>
      <t>Ineligible Expenses</t>
    </r>
    <r>
      <rPr>
        <sz val="11"/>
        <color theme="4"/>
        <rFont val="Calibri"/>
        <family val="2"/>
        <scheme val="minor"/>
      </rPr>
      <t xml:space="preserve"> into </t>
    </r>
    <r>
      <rPr>
        <b/>
        <sz val="11"/>
        <color theme="4"/>
        <rFont val="Calibri"/>
        <family val="2"/>
        <scheme val="minor"/>
      </rPr>
      <t>Appendix FS.2a 'Detailed Expense Description'</t>
    </r>
    <r>
      <rPr>
        <sz val="11"/>
        <color theme="4"/>
        <rFont val="Calibri"/>
        <family val="2"/>
        <scheme val="minor"/>
      </rPr>
      <t xml:space="preserve"> ; These terms are defined in the </t>
    </r>
    <r>
      <rPr>
        <b/>
        <sz val="11"/>
        <color theme="4"/>
        <rFont val="Calibri"/>
        <family val="2"/>
        <scheme val="minor"/>
      </rPr>
      <t>Funding Agreement</t>
    </r>
  </si>
  <si>
    <r>
      <t xml:space="preserve"> For each </t>
    </r>
    <r>
      <rPr>
        <b/>
        <sz val="11"/>
        <color theme="4"/>
        <rFont val="Calibri"/>
        <family val="2"/>
        <scheme val="minor"/>
      </rPr>
      <t>Budget Item</t>
    </r>
    <r>
      <rPr>
        <sz val="11"/>
        <color theme="4"/>
        <rFont val="Calibri"/>
        <family val="2"/>
        <scheme val="minor"/>
      </rPr>
      <t xml:space="preserve"> comment on the source, methodology, and/or basic assumptions, as applicable, in support of the expense estimate</t>
    </r>
  </si>
  <si>
    <r>
      <t xml:space="preserve"> Enter the </t>
    </r>
    <r>
      <rPr>
        <b/>
        <sz val="11"/>
        <color theme="4"/>
        <rFont val="Calibri"/>
        <family val="2"/>
        <scheme val="minor"/>
      </rPr>
      <t>Project Employment Values</t>
    </r>
    <r>
      <rPr>
        <sz val="11"/>
        <color theme="4"/>
        <rFont val="Calibri"/>
        <family val="2"/>
        <scheme val="minor"/>
      </rPr>
      <t xml:space="preserve">; Figures should consider only those full-time equivalent (FTE) positions that are a direct result of the </t>
    </r>
    <r>
      <rPr>
        <b/>
        <sz val="11"/>
        <color theme="4"/>
        <rFont val="Calibri"/>
        <family val="2"/>
        <scheme val="minor"/>
      </rPr>
      <t>Project</t>
    </r>
    <r>
      <rPr>
        <sz val="11"/>
        <color theme="4"/>
        <rFont val="Calibri"/>
        <family val="2"/>
        <scheme val="minor"/>
      </rPr>
      <t>; Comment as appropriate on source/methodology for obtaining the value</t>
    </r>
  </si>
  <si>
    <r>
      <t xml:space="preserve"> </t>
    </r>
    <r>
      <rPr>
        <b/>
        <sz val="11"/>
        <color theme="4"/>
        <rFont val="Calibri"/>
        <family val="2"/>
        <scheme val="minor"/>
      </rPr>
      <t>Do not</t>
    </r>
    <r>
      <rPr>
        <sz val="11"/>
        <color theme="4"/>
        <rFont val="Calibri"/>
        <family val="2"/>
        <scheme val="minor"/>
      </rPr>
      <t xml:space="preserve"> hide cells or change formulas</t>
    </r>
  </si>
  <si>
    <r>
      <t xml:space="preserve"> </t>
    </r>
    <r>
      <rPr>
        <b/>
        <sz val="11"/>
        <color theme="4"/>
        <rFont val="Calibri"/>
        <family val="2"/>
        <scheme val="minor"/>
      </rPr>
      <t>Do not</t>
    </r>
    <r>
      <rPr>
        <sz val="11"/>
        <color theme="4"/>
        <rFont val="Calibri"/>
        <family val="2"/>
        <scheme val="minor"/>
      </rPr>
      <t xml:space="preserve"> include a separate budget item for “Contingency” – if there are contingency amounts in the budget they must be included as an additional </t>
    </r>
    <r>
      <rPr>
        <b/>
        <sz val="11"/>
        <color theme="4"/>
        <rFont val="Calibri"/>
        <family val="2"/>
        <scheme val="minor"/>
      </rPr>
      <t>Detailed Expense</t>
    </r>
    <r>
      <rPr>
        <sz val="11"/>
        <color theme="4"/>
        <rFont val="Calibri"/>
        <family val="2"/>
        <scheme val="minor"/>
      </rPr>
      <t xml:space="preserve"> related to a specific </t>
    </r>
    <r>
      <rPr>
        <b/>
        <sz val="11"/>
        <color theme="4"/>
        <rFont val="Calibri"/>
        <family val="2"/>
        <scheme val="minor"/>
      </rPr>
      <t>Budget Item</t>
    </r>
    <r>
      <rPr>
        <sz val="11"/>
        <color theme="4"/>
        <rFont val="Calibri"/>
        <family val="2"/>
        <scheme val="minor"/>
      </rPr>
      <t xml:space="preserve">  (i.e., Construction/Installation or Equipment).</t>
    </r>
  </si>
  <si>
    <t xml:space="preserve">APPENDIX FS.2a - DETAILED EXPENSE DESCRIPTION </t>
  </si>
  <si>
    <t>Amount ($CAD)</t>
  </si>
  <si>
    <t>Percentage of total eligible expenses</t>
  </si>
  <si>
    <t>Total project eligible expense estimate</t>
  </si>
  <si>
    <t>Proponent minimum self-funding of eligible expenses</t>
  </si>
  <si>
    <t>Requested Funding from other Sources</t>
  </si>
  <si>
    <t>Approved Funding from other Sources</t>
  </si>
  <si>
    <t>Proponent’s cost to implement project</t>
  </si>
  <si>
    <r>
      <t xml:space="preserve"> In the </t>
    </r>
    <r>
      <rPr>
        <b/>
        <sz val="11"/>
        <color rgb="FF104861"/>
        <rFont val="Aptos Narrow"/>
        <family val="2"/>
      </rPr>
      <t>Funding Sources Breakdown Table</t>
    </r>
    <r>
      <rPr>
        <sz val="11"/>
        <color rgb="FF104861"/>
        <rFont val="Aptos Narrow"/>
        <family val="2"/>
      </rPr>
      <t xml:space="preserve"> enter all Project funding sources external to the Proponent and CIF</t>
    </r>
  </si>
  <si>
    <r>
      <t xml:space="preserve"> For each </t>
    </r>
    <r>
      <rPr>
        <b/>
        <sz val="11"/>
        <color rgb="FF104861"/>
        <rFont val="Aptos Narrow"/>
        <family val="2"/>
      </rPr>
      <t>Funding Source</t>
    </r>
    <r>
      <rPr>
        <sz val="11"/>
        <color rgb="FF104861"/>
        <rFont val="Aptos Narrow"/>
        <family val="2"/>
      </rPr>
      <t xml:space="preserve"> enter the </t>
    </r>
    <r>
      <rPr>
        <b/>
        <sz val="11"/>
        <color rgb="FF104861"/>
        <rFont val="Aptos Narrow"/>
        <family val="2"/>
      </rPr>
      <t>Name</t>
    </r>
    <r>
      <rPr>
        <sz val="11"/>
        <color rgb="FF104861"/>
        <rFont val="Aptos Narrow"/>
        <family val="2"/>
      </rPr>
      <t xml:space="preserve">, </t>
    </r>
    <r>
      <rPr>
        <b/>
        <sz val="11"/>
        <color rgb="FF104861"/>
        <rFont val="Aptos Narrow"/>
        <family val="2"/>
      </rPr>
      <t>Status of Funding</t>
    </r>
    <r>
      <rPr>
        <sz val="11"/>
        <color rgb="FF104861"/>
        <rFont val="Aptos Narrow"/>
        <family val="2"/>
      </rPr>
      <t xml:space="preserve">, </t>
    </r>
    <r>
      <rPr>
        <b/>
        <sz val="11"/>
        <color rgb="FF104861"/>
        <rFont val="Aptos Narrow"/>
        <family val="2"/>
      </rPr>
      <t>Funding Approval Decision Date</t>
    </r>
    <r>
      <rPr>
        <sz val="11"/>
        <color rgb="FF104861"/>
        <rFont val="Aptos Narrow"/>
        <family val="2"/>
      </rPr>
      <t xml:space="preserve">, </t>
    </r>
    <r>
      <rPr>
        <b/>
        <sz val="11"/>
        <color rgb="FF104861"/>
        <rFont val="Aptos Narrow"/>
        <family val="2"/>
      </rPr>
      <t>Amount of Funding Requested</t>
    </r>
    <r>
      <rPr>
        <sz val="11"/>
        <color rgb="FF104861"/>
        <rFont val="Aptos Narrow"/>
        <family val="2"/>
      </rPr>
      <t xml:space="preserve">, and </t>
    </r>
    <r>
      <rPr>
        <b/>
        <sz val="11"/>
        <color rgb="FF104861"/>
        <rFont val="Aptos Narrow"/>
        <family val="2"/>
      </rPr>
      <t>Amount of Funding Committed</t>
    </r>
  </si>
  <si>
    <r>
      <t xml:space="preserve"> In the </t>
    </r>
    <r>
      <rPr>
        <b/>
        <sz val="11"/>
        <color rgb="FF104861"/>
        <rFont val="Aptos Narrow"/>
        <family val="2"/>
      </rPr>
      <t>Detailed Expense Description Table</t>
    </r>
    <r>
      <rPr>
        <sz val="11"/>
        <color rgb="FF104861"/>
        <rFont val="Aptos Narrow"/>
        <family val="2"/>
      </rPr>
      <t xml:space="preserve">, for each </t>
    </r>
    <r>
      <rPr>
        <b/>
        <sz val="11"/>
        <color rgb="FF104861"/>
        <rFont val="Aptos Narrow"/>
        <family val="2"/>
      </rPr>
      <t>Budget Item</t>
    </r>
    <r>
      <rPr>
        <sz val="11"/>
        <color rgb="FF104861"/>
        <rFont val="Aptos Narrow"/>
        <family val="2"/>
      </rPr>
      <t xml:space="preserve"> enter all </t>
    </r>
    <r>
      <rPr>
        <b/>
        <sz val="11"/>
        <color rgb="FF104861"/>
        <rFont val="Aptos Narrow"/>
        <family val="2"/>
      </rPr>
      <t>Detailed Expenses</t>
    </r>
    <r>
      <rPr>
        <sz val="11"/>
        <color rgb="FF104861"/>
        <rFont val="Aptos Narrow"/>
        <family val="2"/>
      </rPr>
      <t xml:space="preserve"> necessary to implement the </t>
    </r>
    <r>
      <rPr>
        <b/>
        <sz val="11"/>
        <color rgb="FF104861"/>
        <rFont val="Aptos Narrow"/>
        <family val="2"/>
      </rPr>
      <t>Project</t>
    </r>
  </si>
  <si>
    <r>
      <t xml:space="preserve"> Provide a description of the service or goods provided for the </t>
    </r>
    <r>
      <rPr>
        <b/>
        <sz val="11"/>
        <color rgb="FF104861"/>
        <rFont val="Aptos Narrow"/>
        <family val="2"/>
      </rPr>
      <t>Detailed Expense</t>
    </r>
  </si>
  <si>
    <r>
      <t xml:space="preserve"> Identify any</t>
    </r>
    <r>
      <rPr>
        <b/>
        <sz val="11"/>
        <color rgb="FF104861"/>
        <rFont val="Aptos Narrow"/>
        <family val="2"/>
      </rPr>
      <t xml:space="preserve"> Detailed Expenses</t>
    </r>
    <r>
      <rPr>
        <sz val="11"/>
        <color rgb="FF104861"/>
        <rFont val="Aptos Narrow"/>
        <family val="2"/>
      </rPr>
      <t xml:space="preserve"> that have already been incurred prior to the submission of this </t>
    </r>
    <r>
      <rPr>
        <b/>
        <sz val="11"/>
        <color rgb="FF104861"/>
        <rFont val="Aptos Narrow"/>
        <family val="2"/>
      </rPr>
      <t>Proposal</t>
    </r>
    <r>
      <rPr>
        <sz val="11"/>
        <color rgb="FF104861"/>
        <rFont val="Aptos Narrow"/>
        <family val="2"/>
      </rPr>
      <t xml:space="preserve"> by making a note in the </t>
    </r>
    <r>
      <rPr>
        <b/>
        <sz val="11"/>
        <color rgb="FF104861"/>
        <rFont val="Aptos Narrow"/>
        <family val="2"/>
      </rPr>
      <t>Detailed Expense Description</t>
    </r>
    <r>
      <rPr>
        <sz val="11"/>
        <color rgb="FF104861"/>
        <rFont val="Aptos Narrow"/>
        <family val="2"/>
      </rPr>
      <t xml:space="preserve">; these expenses are </t>
    </r>
    <r>
      <rPr>
        <b/>
        <sz val="11"/>
        <color rgb="FF104861"/>
        <rFont val="Aptos Narrow"/>
        <family val="2"/>
      </rPr>
      <t>Ineligible Expenses</t>
    </r>
  </si>
  <si>
    <r>
      <t xml:space="preserve"> For </t>
    </r>
    <r>
      <rPr>
        <b/>
        <sz val="11"/>
        <color rgb="FF104861"/>
        <rFont val="Aptos Narrow"/>
        <family val="2"/>
      </rPr>
      <t>Equipment</t>
    </r>
    <r>
      <rPr>
        <sz val="11"/>
        <color rgb="FF104861"/>
        <rFont val="Aptos Narrow"/>
        <family val="2"/>
      </rPr>
      <t xml:space="preserve">, enter the </t>
    </r>
    <r>
      <rPr>
        <b/>
        <sz val="11"/>
        <color rgb="FF104861"/>
        <rFont val="Aptos Narrow"/>
        <family val="2"/>
      </rPr>
      <t>Make</t>
    </r>
    <r>
      <rPr>
        <sz val="11"/>
        <color rgb="FF104861"/>
        <rFont val="Aptos Narrow"/>
        <family val="2"/>
      </rPr>
      <t xml:space="preserve">, </t>
    </r>
    <r>
      <rPr>
        <b/>
        <sz val="11"/>
        <color rgb="FF104861"/>
        <rFont val="Aptos Narrow"/>
        <family val="2"/>
      </rPr>
      <t>Model,</t>
    </r>
    <r>
      <rPr>
        <sz val="11"/>
        <color rgb="FF104861"/>
        <rFont val="Aptos Narrow"/>
        <family val="2"/>
      </rPr>
      <t xml:space="preserve"> and </t>
    </r>
    <r>
      <rPr>
        <b/>
        <sz val="11"/>
        <color rgb="FF104861"/>
        <rFont val="Aptos Narrow"/>
        <family val="2"/>
      </rPr>
      <t>Cost</t>
    </r>
    <r>
      <rPr>
        <sz val="11"/>
        <color rgb="FF104861"/>
        <rFont val="Aptos Narrow"/>
        <family val="2"/>
      </rPr>
      <t xml:space="preserve"> for each type of equipment relevant to the </t>
    </r>
    <r>
      <rPr>
        <b/>
        <sz val="11"/>
        <color rgb="FF104861"/>
        <rFont val="Aptos Narrow"/>
        <family val="2"/>
      </rPr>
      <t>Project</t>
    </r>
    <r>
      <rPr>
        <sz val="11"/>
        <color rgb="FF104861"/>
        <rFont val="Aptos Narrow"/>
        <family val="2"/>
      </rPr>
      <t>; Provide estimates and/or quotes tendered by suppliers as an additional appendix</t>
    </r>
  </si>
  <si>
    <r>
      <t xml:space="preserve"> Identify </t>
    </r>
    <r>
      <rPr>
        <b/>
        <sz val="11"/>
        <color rgb="FF104861"/>
        <rFont val="Aptos Narrow"/>
        <family val="2"/>
      </rPr>
      <t>Eligible</t>
    </r>
    <r>
      <rPr>
        <sz val="11"/>
        <color rgb="FF104861"/>
        <rFont val="Aptos Narrow"/>
        <family val="2"/>
      </rPr>
      <t xml:space="preserve"> and </t>
    </r>
    <r>
      <rPr>
        <b/>
        <sz val="11"/>
        <color rgb="FF104861"/>
        <rFont val="Aptos Narrow"/>
        <family val="2"/>
      </rPr>
      <t>Ineligible Expenses</t>
    </r>
    <r>
      <rPr>
        <sz val="11"/>
        <color rgb="FF104861"/>
        <rFont val="Aptos Narrow"/>
        <family val="2"/>
      </rPr>
      <t>; These terms are defined in the Funding Agreement</t>
    </r>
  </si>
  <si>
    <r>
      <t xml:space="preserve"> Identify a B.C. region, Canada (outside B.C.), or International as the </t>
    </r>
    <r>
      <rPr>
        <b/>
        <sz val="11"/>
        <color rgb="FF104861"/>
        <rFont val="Aptos Narrow"/>
        <family val="2"/>
      </rPr>
      <t>Expense Location</t>
    </r>
    <r>
      <rPr>
        <sz val="11"/>
        <color rgb="FF104861"/>
        <rFont val="Aptos Narrow"/>
        <family val="2"/>
      </rPr>
      <t xml:space="preserve"> where each </t>
    </r>
    <r>
      <rPr>
        <b/>
        <sz val="11"/>
        <color rgb="FF104861"/>
        <rFont val="Aptos Narrow"/>
        <family val="2"/>
      </rPr>
      <t>Detailed Expense</t>
    </r>
    <r>
      <rPr>
        <sz val="11"/>
        <color rgb="FF104861"/>
        <rFont val="Aptos Narrow"/>
        <family val="2"/>
      </rPr>
      <t xml:space="preserve"> will be spent</t>
    </r>
  </si>
  <si>
    <r>
      <t xml:space="preserve"> In the </t>
    </r>
    <r>
      <rPr>
        <b/>
        <sz val="11"/>
        <color rgb="FF104861"/>
        <rFont val="Aptos Narrow"/>
        <family val="2"/>
      </rPr>
      <t>Expense Year</t>
    </r>
    <r>
      <rPr>
        <sz val="11"/>
        <color rgb="FF104861"/>
        <rFont val="Aptos Narrow"/>
        <family val="2"/>
      </rPr>
      <t xml:space="preserve"> and </t>
    </r>
    <r>
      <rPr>
        <b/>
        <sz val="11"/>
        <color rgb="FF104861"/>
        <rFont val="Aptos Narrow"/>
        <family val="2"/>
      </rPr>
      <t>Expense Quarter</t>
    </r>
    <r>
      <rPr>
        <sz val="11"/>
        <color rgb="FF104861"/>
        <rFont val="Aptos Narrow"/>
        <family val="2"/>
      </rPr>
      <t xml:space="preserve"> columns, enter the period in which the spending for each </t>
    </r>
    <r>
      <rPr>
        <b/>
        <sz val="11"/>
        <color rgb="FF104861"/>
        <rFont val="Aptos Narrow"/>
        <family val="2"/>
      </rPr>
      <t>Detailed Expense</t>
    </r>
    <r>
      <rPr>
        <sz val="11"/>
        <color rgb="FF104861"/>
        <rFont val="Aptos Narrow"/>
        <family val="2"/>
      </rPr>
      <t xml:space="preserve"> occurs</t>
    </r>
  </si>
  <si>
    <r>
      <t xml:space="preserve"> Enter inputs in light blue shaded cells </t>
    </r>
    <r>
      <rPr>
        <b/>
        <sz val="11"/>
        <color rgb="FF104861"/>
        <rFont val="Aptos Narrow"/>
        <family val="2"/>
      </rPr>
      <t>ONLY</t>
    </r>
  </si>
  <si>
    <t>Funding Approval Decision Date</t>
  </si>
  <si>
    <t>Amount of Funding Requested</t>
  </si>
  <si>
    <t xml:space="preserve">  &lt;&lt;&lt; [-] Expand/Hide Table</t>
  </si>
  <si>
    <t>APPENDIX FS.0 - SUMMARY (For program use only, DO NOT EDIT)</t>
  </si>
  <si>
    <t xml:space="preserve"> Indicate locations of any data logging equipment and/or performance measurement devices</t>
  </si>
  <si>
    <r>
      <t xml:space="preserve"> Clearly identify the boundaries of the project including equipment and emission sources </t>
    </r>
    <r>
      <rPr>
        <i/>
        <u/>
        <sz val="11"/>
        <color theme="4"/>
        <rFont val="Aptos Narrow"/>
        <family val="2"/>
      </rPr>
      <t>directly</t>
    </r>
    <r>
      <rPr>
        <i/>
        <sz val="11"/>
        <color theme="4"/>
        <rFont val="Aptos Narrow"/>
        <family val="2"/>
      </rPr>
      <t xml:space="preserve"> and </t>
    </r>
    <r>
      <rPr>
        <i/>
        <u/>
        <sz val="11"/>
        <color theme="4"/>
        <rFont val="Aptos Narrow"/>
        <family val="2"/>
      </rPr>
      <t>indirectly</t>
    </r>
    <r>
      <rPr>
        <i/>
        <sz val="11"/>
        <color theme="4"/>
        <rFont val="Aptos Narrow"/>
        <family val="2"/>
      </rPr>
      <t xml:space="preserve"> </t>
    </r>
    <r>
      <rPr>
        <sz val="11"/>
        <color theme="4"/>
        <rFont val="Aptos Narrow"/>
        <family val="2"/>
      </rPr>
      <t>influenced by the project</t>
    </r>
  </si>
  <si>
    <t>APPENDIX FS.2b - PROJECT BUDGET TEMPLATE</t>
  </si>
  <si>
    <t>APPENDIX FS.1a - PROCESS (Optional)</t>
  </si>
  <si>
    <t xml:space="preserve"> Use this worksheet to illustrate the Process that is the topic of the Study</t>
  </si>
  <si>
    <t xml:space="preserve"> Provide diagrams or plans that show the Process in context of the larger facility</t>
  </si>
  <si>
    <t>This worksheet is not a required attachment for an eligible CIF Feasibility Studies application</t>
  </si>
  <si>
    <t>Funding requested from Clean Industry Fund
(CIF will fund up to 75% of eligible expenses)</t>
  </si>
  <si>
    <t>Clean Industry Fund Proposal - Summary of Project Funding Table</t>
  </si>
  <si>
    <t>Clean Industry Fund Proposal - Process in Project Study</t>
  </si>
  <si>
    <t>Clean Industry Fund Proposal - Funding Sources Breakdown Table</t>
  </si>
  <si>
    <t>Clean Industry Fund Proposal - Detailed Expense Description Table</t>
  </si>
  <si>
    <t xml:space="preserve"> Enter the Funding Requested from Clean Industry Fund</t>
  </si>
  <si>
    <t>Clean Industry Fund Proposal - Estimated Cost Breakdown Table by Provincial Fiscal Year</t>
  </si>
  <si>
    <t>Maximum Possible Clean Industry Fund Ask</t>
  </si>
  <si>
    <t>Funding Requested from Clean Industry Fund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</si>
</sst>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0.0%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sz val="11"/>
      <color theme="0"/>
      <name val="Calibri Light"/>
      <family val="2"/>
      <scheme val="major"/>
    </font>
    <font>
      <i/>
      <sz val="11"/>
      <color theme="1"/>
      <name val="Calibri"/>
      <family val="2"/>
      <scheme val="minor"/>
    </font>
    <font>
      <i/>
      <sz val="11"/>
      <color theme="1"/>
      <name val="Aptos Narrow"/>
      <family val="2"/>
    </font>
    <font>
      <sz val="8"/>
      <color theme="1"/>
      <name val="Aptos Narrow"/>
      <family val="2"/>
    </font>
    <font>
      <sz val="11"/>
      <color theme="1"/>
      <name val="Aptos Narrow"/>
      <family val="2"/>
    </font>
    <font>
      <b/>
      <sz val="12"/>
      <color theme="1"/>
      <name val="Aptos Narrow"/>
      <family val="2"/>
    </font>
    <font>
      <b/>
      <sz val="11"/>
      <name val="Aptos Narrow"/>
      <family val="2"/>
    </font>
    <font>
      <b/>
      <sz val="11"/>
      <color theme="1"/>
      <name val="Aptos Narrow"/>
      <family val="2"/>
    </font>
    <font>
      <sz val="10"/>
      <color theme="1"/>
      <name val="Aptos Narrow"/>
      <family val="2"/>
    </font>
    <font>
      <i/>
      <sz val="10"/>
      <color theme="1"/>
      <name val="Aptos Narrow"/>
      <family val="2"/>
    </font>
    <font>
      <b/>
      <u/>
      <sz val="12"/>
      <name val="Calibri"/>
      <family val="2"/>
      <scheme val="minor"/>
    </font>
    <font>
      <b/>
      <i/>
      <sz val="12"/>
      <color theme="4" tint="-0.249977111117893"/>
      <name val="Calibri"/>
      <family val="2"/>
      <scheme val="minor"/>
    </font>
    <font>
      <i/>
      <sz val="11"/>
      <color theme="4" tint="-0.249977111117893"/>
      <name val="Calibri"/>
      <family val="2"/>
      <scheme val="minor"/>
    </font>
    <font>
      <b/>
      <sz val="10"/>
      <color rgb="FF0070C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0"/>
      <color theme="3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1"/>
      <name val="Aptos Narrow"/>
      <family val="2"/>
    </font>
    <font>
      <sz val="10"/>
      <name val="Aptos Narrow"/>
      <family val="2"/>
    </font>
    <font>
      <sz val="10"/>
      <color rgb="FFFF0000"/>
      <name val="Aptos Narrow"/>
      <family val="2"/>
    </font>
    <font>
      <b/>
      <sz val="10"/>
      <name val="Aptos Narrow"/>
      <family val="2"/>
    </font>
    <font>
      <b/>
      <i/>
      <sz val="12"/>
      <color theme="4"/>
      <name val="Calibri"/>
      <family val="2"/>
      <scheme val="minor"/>
    </font>
    <font>
      <sz val="11"/>
      <color theme="4"/>
      <name val="Aptos Narrow"/>
      <family val="2"/>
    </font>
    <font>
      <b/>
      <sz val="11"/>
      <color theme="4"/>
      <name val="Calibri"/>
      <family val="2"/>
      <scheme val="minor"/>
    </font>
    <font>
      <sz val="8"/>
      <color theme="4"/>
      <name val="Aptos Narrow"/>
      <family val="2"/>
    </font>
    <font>
      <sz val="11"/>
      <color theme="4"/>
      <name val="Calibri"/>
      <family val="2"/>
      <scheme val="minor"/>
    </font>
    <font>
      <b/>
      <sz val="12"/>
      <color theme="0"/>
      <name val="BC Sans"/>
    </font>
    <font>
      <sz val="11"/>
      <color theme="0"/>
      <name val="Aptos Narrow"/>
      <family val="2"/>
    </font>
    <font>
      <sz val="11"/>
      <color theme="1"/>
      <name val="BC Sans"/>
    </font>
    <font>
      <b/>
      <sz val="12"/>
      <name val="Aptos Narrow"/>
      <family val="2"/>
    </font>
    <font>
      <b/>
      <sz val="11"/>
      <color theme="1"/>
      <name val="BC Sans"/>
    </font>
    <font>
      <b/>
      <i/>
      <sz val="12"/>
      <color rgb="FF104861"/>
      <name val="Calibri"/>
      <family val="2"/>
      <scheme val="minor"/>
    </font>
    <font>
      <sz val="11"/>
      <color rgb="FF104861"/>
      <name val="Aptos Narrow"/>
      <family val="2"/>
    </font>
    <font>
      <b/>
      <sz val="11"/>
      <color rgb="FF104861"/>
      <name val="Aptos Narrow"/>
      <family val="2"/>
    </font>
    <font>
      <b/>
      <sz val="11"/>
      <color theme="4" tint="-0.249977111117893"/>
      <name val="Calibri"/>
      <family val="2"/>
      <scheme val="minor"/>
    </font>
    <font>
      <b/>
      <sz val="12"/>
      <color theme="0"/>
      <name val="Aptos Display"/>
      <family val="2"/>
    </font>
    <font>
      <sz val="11"/>
      <name val="Aptos Narrow"/>
      <family val="2"/>
    </font>
    <font>
      <b/>
      <i/>
      <sz val="12"/>
      <color theme="4"/>
      <name val="Aptos Narrow"/>
      <family val="2"/>
    </font>
    <font>
      <b/>
      <i/>
      <sz val="11"/>
      <color theme="4"/>
      <name val="Aptos Narrow"/>
      <family val="2"/>
    </font>
    <font>
      <i/>
      <u/>
      <sz val="11"/>
      <color theme="4"/>
      <name val="Aptos Narrow"/>
      <family val="2"/>
    </font>
    <font>
      <i/>
      <sz val="11"/>
      <color theme="4"/>
      <name val="Aptos Narrow"/>
      <family val="2"/>
    </font>
    <font>
      <b/>
      <sz val="10"/>
      <color theme="9"/>
      <name val="Aptos Narrow"/>
      <family val="2"/>
    </font>
  </fonts>
  <fills count="2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9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6" applyNumberFormat="0" applyFill="0" applyAlignment="0" applyProtection="0"/>
  </cellStyleXfs>
  <cellXfs count="272">
    <xf numFmtId="0" fontId="0" fillId="0" borderId="0" xfId="0"/>
    <xf numFmtId="0" fontId="4" fillId="0" borderId="0" xfId="0" applyFont="1"/>
    <xf numFmtId="0" fontId="4" fillId="0" borderId="0" xfId="0" applyFont="1" applyAlignment="1">
      <alignment vertical="center"/>
    </xf>
    <xf numFmtId="0" fontId="5" fillId="4" borderId="0" xfId="0" applyFont="1" applyFill="1" applyAlignment="1">
      <alignment vertical="center"/>
    </xf>
    <xf numFmtId="0" fontId="6" fillId="4" borderId="0" xfId="0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8" fillId="0" borderId="0" xfId="0" quotePrefix="1" applyFont="1"/>
    <xf numFmtId="0" fontId="2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indent="5"/>
    </xf>
    <xf numFmtId="0" fontId="10" fillId="0" borderId="0" xfId="0" applyFont="1"/>
    <xf numFmtId="0" fontId="12" fillId="2" borderId="10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44" fontId="13" fillId="2" borderId="16" xfId="3" applyNumberFormat="1" applyFont="1" applyFill="1" applyBorder="1" applyAlignment="1">
      <alignment vertical="center"/>
    </xf>
    <xf numFmtId="0" fontId="12" fillId="2" borderId="18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12" fillId="6" borderId="19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/>
    </xf>
    <xf numFmtId="0" fontId="14" fillId="5" borderId="1" xfId="0" applyFont="1" applyFill="1" applyBorder="1"/>
    <xf numFmtId="0" fontId="14" fillId="5" borderId="1" xfId="0" applyFont="1" applyFill="1" applyBorder="1" applyAlignment="1">
      <alignment wrapText="1"/>
    </xf>
    <xf numFmtId="44" fontId="14" fillId="5" borderId="1" xfId="1" applyFont="1" applyFill="1" applyBorder="1"/>
    <xf numFmtId="1" fontId="14" fillId="5" borderId="1" xfId="1" quotePrefix="1" applyNumberFormat="1" applyFont="1" applyFill="1" applyBorder="1" applyAlignment="1">
      <alignment horizontal="right"/>
    </xf>
    <xf numFmtId="44" fontId="14" fillId="5" borderId="1" xfId="1" quotePrefix="1" applyFont="1" applyFill="1" applyBorder="1"/>
    <xf numFmtId="0" fontId="10" fillId="2" borderId="1" xfId="0" applyFont="1" applyFill="1" applyBorder="1" applyAlignment="1">
      <alignment horizontal="center" vertical="center"/>
    </xf>
    <xf numFmtId="0" fontId="15" fillId="2" borderId="1" xfId="0" applyFont="1" applyFill="1" applyBorder="1"/>
    <xf numFmtId="0" fontId="14" fillId="2" borderId="1" xfId="0" applyFont="1" applyFill="1" applyBorder="1"/>
    <xf numFmtId="44" fontId="14" fillId="2" borderId="1" xfId="1" applyFont="1" applyFill="1" applyBorder="1"/>
    <xf numFmtId="1" fontId="14" fillId="2" borderId="1" xfId="1" quotePrefix="1" applyNumberFormat="1" applyFont="1" applyFill="1" applyBorder="1" applyAlignment="1">
      <alignment horizontal="right"/>
    </xf>
    <xf numFmtId="1" fontId="14" fillId="5" borderId="1" xfId="1" applyNumberFormat="1" applyFont="1" applyFill="1" applyBorder="1" applyAlignment="1">
      <alignment horizontal="right"/>
    </xf>
    <xf numFmtId="1" fontId="14" fillId="2" borderId="1" xfId="1" applyNumberFormat="1" applyFont="1" applyFill="1" applyBorder="1" applyAlignment="1">
      <alignment horizontal="right"/>
    </xf>
    <xf numFmtId="0" fontId="17" fillId="0" borderId="0" xfId="0" applyFont="1"/>
    <xf numFmtId="0" fontId="18" fillId="0" borderId="0" xfId="0" applyFont="1"/>
    <xf numFmtId="0" fontId="19" fillId="0" borderId="0" xfId="0" applyFont="1"/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/>
    </xf>
    <xf numFmtId="0" fontId="20" fillId="0" borderId="0" xfId="0" applyFont="1"/>
    <xf numFmtId="0" fontId="21" fillId="0" borderId="0" xfId="0" applyFont="1" applyAlignment="1">
      <alignment horizontal="left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14" fillId="2" borderId="31" xfId="0" applyFont="1" applyFill="1" applyBorder="1"/>
    <xf numFmtId="0" fontId="24" fillId="2" borderId="32" xfId="0" applyFont="1" applyFill="1" applyBorder="1" applyAlignment="1">
      <alignment horizontal="center" vertical="center"/>
    </xf>
    <xf numFmtId="0" fontId="24" fillId="2" borderId="33" xfId="0" applyFont="1" applyFill="1" applyBorder="1" applyAlignment="1">
      <alignment horizontal="center" vertical="center"/>
    </xf>
    <xf numFmtId="0" fontId="24" fillId="2" borderId="38" xfId="0" applyFont="1" applyFill="1" applyBorder="1" applyAlignment="1">
      <alignment horizontal="center" vertical="center"/>
    </xf>
    <xf numFmtId="0" fontId="24" fillId="2" borderId="29" xfId="0" applyFont="1" applyFill="1" applyBorder="1" applyAlignment="1">
      <alignment horizontal="center" vertical="center" wrapText="1"/>
    </xf>
    <xf numFmtId="0" fontId="24" fillId="2" borderId="30" xfId="0" applyFont="1" applyFill="1" applyBorder="1" applyAlignment="1">
      <alignment horizontal="center" vertical="center" wrapText="1"/>
    </xf>
    <xf numFmtId="0" fontId="24" fillId="2" borderId="14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24" fillId="2" borderId="40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14" fillId="0" borderId="41" xfId="0" applyFont="1" applyBorder="1" applyAlignment="1">
      <alignment vertical="center"/>
    </xf>
    <xf numFmtId="9" fontId="25" fillId="8" borderId="42" xfId="2" applyFont="1" applyFill="1" applyBorder="1" applyProtection="1">
      <protection locked="0"/>
    </xf>
    <xf numFmtId="44" fontId="25" fillId="11" borderId="43" xfId="1" applyFont="1" applyFill="1" applyBorder="1"/>
    <xf numFmtId="44" fontId="14" fillId="12" borderId="44" xfId="0" applyNumberFormat="1" applyFont="1" applyFill="1" applyBorder="1" applyAlignment="1">
      <alignment horizontal="left"/>
    </xf>
    <xf numFmtId="44" fontId="25" fillId="8" borderId="29" xfId="1" quotePrefix="1" applyFont="1" applyFill="1" applyBorder="1" applyAlignment="1" applyProtection="1">
      <alignment horizontal="right" wrapText="1"/>
      <protection locked="0"/>
    </xf>
    <xf numFmtId="44" fontId="25" fillId="8" borderId="4" xfId="1" quotePrefix="1" applyFont="1" applyFill="1" applyBorder="1" applyAlignment="1" applyProtection="1">
      <alignment horizontal="right" wrapText="1"/>
      <protection locked="0"/>
    </xf>
    <xf numFmtId="9" fontId="25" fillId="8" borderId="1" xfId="2" applyFont="1" applyFill="1" applyBorder="1" applyProtection="1">
      <protection locked="0"/>
    </xf>
    <xf numFmtId="9" fontId="25" fillId="8" borderId="5" xfId="2" applyFont="1" applyFill="1" applyBorder="1" applyProtection="1">
      <protection locked="0"/>
    </xf>
    <xf numFmtId="44" fontId="25" fillId="8" borderId="41" xfId="1" applyFont="1" applyFill="1" applyBorder="1" applyProtection="1">
      <protection locked="0"/>
    </xf>
    <xf numFmtId="44" fontId="25" fillId="8" borderId="1" xfId="1" applyFont="1" applyFill="1" applyBorder="1" applyProtection="1">
      <protection locked="0"/>
    </xf>
    <xf numFmtId="9" fontId="25" fillId="8" borderId="46" xfId="2" applyFont="1" applyFill="1" applyBorder="1" applyProtection="1">
      <protection locked="0"/>
    </xf>
    <xf numFmtId="44" fontId="25" fillId="8" borderId="4" xfId="1" applyFont="1" applyFill="1" applyBorder="1" applyProtection="1">
      <protection locked="0"/>
    </xf>
    <xf numFmtId="9" fontId="25" fillId="8" borderId="47" xfId="2" applyFont="1" applyFill="1" applyBorder="1" applyProtection="1">
      <protection locked="0"/>
    </xf>
    <xf numFmtId="44" fontId="25" fillId="11" borderId="48" xfId="1" applyFont="1" applyFill="1" applyBorder="1"/>
    <xf numFmtId="44" fontId="14" fillId="12" borderId="49" xfId="0" applyNumberFormat="1" applyFont="1" applyFill="1" applyBorder="1" applyAlignment="1">
      <alignment horizontal="left"/>
    </xf>
    <xf numFmtId="44" fontId="25" fillId="8" borderId="29" xfId="1" applyFont="1" applyFill="1" applyBorder="1" applyAlignment="1" applyProtection="1">
      <alignment horizontal="right"/>
      <protection locked="0"/>
    </xf>
    <xf numFmtId="44" fontId="25" fillId="8" borderId="2" xfId="1" applyFont="1" applyFill="1" applyBorder="1" applyAlignment="1" applyProtection="1">
      <alignment horizontal="right"/>
      <protection locked="0"/>
    </xf>
    <xf numFmtId="9" fontId="25" fillId="8" borderId="51" xfId="2" applyFont="1" applyFill="1" applyBorder="1" applyProtection="1">
      <protection locked="0"/>
    </xf>
    <xf numFmtId="44" fontId="25" fillId="8" borderId="29" xfId="1" applyFont="1" applyFill="1" applyBorder="1" applyProtection="1">
      <protection locked="0"/>
    </xf>
    <xf numFmtId="9" fontId="25" fillId="8" borderId="52" xfId="2" applyFont="1" applyFill="1" applyBorder="1" applyProtection="1">
      <protection locked="0"/>
    </xf>
    <xf numFmtId="44" fontId="25" fillId="8" borderId="3" xfId="1" applyFont="1" applyFill="1" applyBorder="1" applyProtection="1">
      <protection locked="0"/>
    </xf>
    <xf numFmtId="9" fontId="25" fillId="8" borderId="41" xfId="2" applyFont="1" applyFill="1" applyBorder="1" applyProtection="1">
      <protection locked="0"/>
    </xf>
    <xf numFmtId="44" fontId="25" fillId="11" borderId="29" xfId="1" applyFont="1" applyFill="1" applyBorder="1"/>
    <xf numFmtId="44" fontId="14" fillId="12" borderId="30" xfId="0" applyNumberFormat="1" applyFont="1" applyFill="1" applyBorder="1" applyAlignment="1">
      <alignment horizontal="left"/>
    </xf>
    <xf numFmtId="44" fontId="25" fillId="8" borderId="1" xfId="1" applyFont="1" applyFill="1" applyBorder="1" applyAlignment="1" applyProtection="1">
      <alignment horizontal="right"/>
      <protection locked="0"/>
    </xf>
    <xf numFmtId="9" fontId="25" fillId="8" borderId="4" xfId="2" applyFont="1" applyFill="1" applyBorder="1" applyProtection="1">
      <protection locked="0"/>
    </xf>
    <xf numFmtId="9" fontId="25" fillId="8" borderId="40" xfId="2" applyFont="1" applyFill="1" applyBorder="1" applyProtection="1">
      <protection locked="0"/>
    </xf>
    <xf numFmtId="0" fontId="14" fillId="13" borderId="41" xfId="0" applyFont="1" applyFill="1" applyBorder="1" applyAlignment="1">
      <alignment vertical="center"/>
    </xf>
    <xf numFmtId="9" fontId="25" fillId="8" borderId="53" xfId="2" applyFont="1" applyFill="1" applyBorder="1" applyProtection="1">
      <protection locked="0"/>
    </xf>
    <xf numFmtId="44" fontId="26" fillId="2" borderId="54" xfId="1" applyFont="1" applyFill="1" applyBorder="1" applyAlignment="1" applyProtection="1">
      <alignment horizontal="right"/>
      <protection locked="0"/>
    </xf>
    <xf numFmtId="44" fontId="26" fillId="2" borderId="54" xfId="1" applyFont="1" applyFill="1" applyBorder="1" applyProtection="1">
      <protection locked="0"/>
    </xf>
    <xf numFmtId="44" fontId="26" fillId="2" borderId="55" xfId="1" applyFont="1" applyFill="1" applyBorder="1" applyProtection="1">
      <protection locked="0"/>
    </xf>
    <xf numFmtId="0" fontId="14" fillId="5" borderId="41" xfId="0" applyFont="1" applyFill="1" applyBorder="1" applyAlignment="1" applyProtection="1">
      <alignment vertical="center"/>
      <protection locked="0"/>
    </xf>
    <xf numFmtId="0" fontId="14" fillId="2" borderId="35" xfId="0" applyFont="1" applyFill="1" applyBorder="1" applyAlignment="1">
      <alignment horizontal="center"/>
    </xf>
    <xf numFmtId="0" fontId="14" fillId="2" borderId="36" xfId="0" applyFont="1" applyFill="1" applyBorder="1" applyAlignment="1">
      <alignment horizontal="center"/>
    </xf>
    <xf numFmtId="0" fontId="14" fillId="2" borderId="56" xfId="0" applyFont="1" applyFill="1" applyBorder="1" applyAlignment="1">
      <alignment horizontal="center"/>
    </xf>
    <xf numFmtId="0" fontId="14" fillId="2" borderId="21" xfId="0" applyFont="1" applyFill="1" applyBorder="1" applyAlignment="1">
      <alignment horizontal="center"/>
    </xf>
    <xf numFmtId="0" fontId="14" fillId="2" borderId="57" xfId="0" applyFont="1" applyFill="1" applyBorder="1" applyAlignment="1">
      <alignment horizontal="center"/>
    </xf>
    <xf numFmtId="0" fontId="14" fillId="2" borderId="0" xfId="0" applyFont="1" applyFill="1" applyAlignment="1">
      <alignment horizontal="center"/>
    </xf>
    <xf numFmtId="0" fontId="24" fillId="2" borderId="41" xfId="0" applyFont="1" applyFill="1" applyBorder="1" applyAlignment="1">
      <alignment horizontal="right" vertical="center"/>
    </xf>
    <xf numFmtId="0" fontId="24" fillId="2" borderId="4" xfId="0" applyFont="1" applyFill="1" applyBorder="1" applyAlignment="1">
      <alignment horizontal="right" vertical="center"/>
    </xf>
    <xf numFmtId="44" fontId="24" fillId="0" borderId="1" xfId="0" applyNumberFormat="1" applyFont="1" applyBorder="1" applyAlignment="1">
      <alignment horizontal="right" vertical="center"/>
    </xf>
    <xf numFmtId="0" fontId="14" fillId="2" borderId="19" xfId="0" applyFont="1" applyFill="1" applyBorder="1"/>
    <xf numFmtId="44" fontId="24" fillId="2" borderId="20" xfId="0" applyNumberFormat="1" applyFont="1" applyFill="1" applyBorder="1" applyAlignment="1">
      <alignment horizontal="right" vertical="center"/>
    </xf>
    <xf numFmtId="44" fontId="24" fillId="2" borderId="18" xfId="0" applyNumberFormat="1" applyFont="1" applyFill="1" applyBorder="1" applyAlignment="1">
      <alignment horizontal="right" vertical="center"/>
    </xf>
    <xf numFmtId="0" fontId="24" fillId="2" borderId="15" xfId="0" applyFont="1" applyFill="1" applyBorder="1" applyAlignment="1">
      <alignment horizontal="right" vertical="center"/>
    </xf>
    <xf numFmtId="0" fontId="24" fillId="2" borderId="27" xfId="0" applyFont="1" applyFill="1" applyBorder="1" applyAlignment="1">
      <alignment horizontal="right" vertical="center"/>
    </xf>
    <xf numFmtId="44" fontId="24" fillId="2" borderId="27" xfId="0" applyNumberFormat="1" applyFont="1" applyFill="1" applyBorder="1" applyAlignment="1">
      <alignment horizontal="right" vertical="center"/>
    </xf>
    <xf numFmtId="44" fontId="24" fillId="2" borderId="27" xfId="0" applyNumberFormat="1" applyFont="1" applyFill="1" applyBorder="1" applyAlignment="1">
      <alignment horizontal="left" vertical="center" indent="2"/>
    </xf>
    <xf numFmtId="0" fontId="14" fillId="2" borderId="58" xfId="0" applyFont="1" applyFill="1" applyBorder="1"/>
    <xf numFmtId="0" fontId="24" fillId="8" borderId="59" xfId="0" applyFont="1" applyFill="1" applyBorder="1" applyAlignment="1">
      <alignment vertical="center" wrapText="1"/>
    </xf>
    <xf numFmtId="0" fontId="24" fillId="10" borderId="56" xfId="0" applyFont="1" applyFill="1" applyBorder="1" applyAlignment="1">
      <alignment vertical="center" wrapText="1"/>
    </xf>
    <xf numFmtId="44" fontId="24" fillId="8" borderId="60" xfId="0" applyNumberFormat="1" applyFont="1" applyFill="1" applyBorder="1" applyAlignment="1">
      <alignment horizontal="left" vertical="center" wrapText="1"/>
    </xf>
    <xf numFmtId="44" fontId="24" fillId="10" borderId="61" xfId="0" applyNumberFormat="1" applyFont="1" applyFill="1" applyBorder="1" applyAlignment="1">
      <alignment horizontal="left" vertical="center" indent="2"/>
    </xf>
    <xf numFmtId="0" fontId="14" fillId="10" borderId="56" xfId="0" applyFont="1" applyFill="1" applyBorder="1"/>
    <xf numFmtId="44" fontId="24" fillId="0" borderId="60" xfId="0" applyNumberFormat="1" applyFont="1" applyBorder="1" applyAlignment="1">
      <alignment horizontal="left" vertical="center" wrapText="1"/>
    </xf>
    <xf numFmtId="44" fontId="24" fillId="10" borderId="61" xfId="0" applyNumberFormat="1" applyFont="1" applyFill="1" applyBorder="1" applyAlignment="1">
      <alignment horizontal="right" vertical="center"/>
    </xf>
    <xf numFmtId="44" fontId="24" fillId="10" borderId="21" xfId="0" applyNumberFormat="1" applyFont="1" applyFill="1" applyBorder="1" applyAlignment="1">
      <alignment horizontal="right" vertical="center"/>
    </xf>
    <xf numFmtId="44" fontId="24" fillId="10" borderId="56" xfId="0" applyNumberFormat="1" applyFont="1" applyFill="1" applyBorder="1" applyAlignment="1">
      <alignment horizontal="right" vertical="center"/>
    </xf>
    <xf numFmtId="44" fontId="24" fillId="10" borderId="22" xfId="0" applyNumberFormat="1" applyFont="1" applyFill="1" applyBorder="1" applyAlignment="1">
      <alignment horizontal="right" vertical="center"/>
    </xf>
    <xf numFmtId="164" fontId="25" fillId="8" borderId="62" xfId="1" applyNumberFormat="1" applyFont="1" applyFill="1" applyBorder="1"/>
    <xf numFmtId="9" fontId="25" fillId="10" borderId="58" xfId="1" applyNumberFormat="1" applyFont="1" applyFill="1" applyBorder="1"/>
    <xf numFmtId="44" fontId="24" fillId="8" borderId="26" xfId="0" applyNumberFormat="1" applyFont="1" applyFill="1" applyBorder="1" applyAlignment="1">
      <alignment horizontal="right" vertical="center"/>
    </xf>
    <xf numFmtId="44" fontId="24" fillId="10" borderId="63" xfId="0" applyNumberFormat="1" applyFont="1" applyFill="1" applyBorder="1" applyAlignment="1">
      <alignment horizontal="right" vertical="center"/>
    </xf>
    <xf numFmtId="0" fontId="14" fillId="10" borderId="58" xfId="0" applyFont="1" applyFill="1" applyBorder="1"/>
    <xf numFmtId="44" fontId="24" fillId="0" borderId="26" xfId="0" applyNumberFormat="1" applyFont="1" applyBorder="1" applyAlignment="1">
      <alignment horizontal="right" vertical="center"/>
    </xf>
    <xf numFmtId="44" fontId="24" fillId="10" borderId="27" xfId="0" applyNumberFormat="1" applyFont="1" applyFill="1" applyBorder="1" applyAlignment="1">
      <alignment horizontal="right" vertical="center"/>
    </xf>
    <xf numFmtId="44" fontId="24" fillId="10" borderId="58" xfId="0" applyNumberFormat="1" applyFont="1" applyFill="1" applyBorder="1" applyAlignment="1">
      <alignment horizontal="right" vertical="center"/>
    </xf>
    <xf numFmtId="44" fontId="24" fillId="10" borderId="17" xfId="0" applyNumberFormat="1" applyFont="1" applyFill="1" applyBorder="1" applyAlignment="1">
      <alignment horizontal="right" vertical="center"/>
    </xf>
    <xf numFmtId="0" fontId="24" fillId="0" borderId="0" xfId="0" applyFont="1" applyAlignment="1">
      <alignment horizontal="right" vertical="center"/>
    </xf>
    <xf numFmtId="44" fontId="24" fillId="0" borderId="0" xfId="0" applyNumberFormat="1" applyFont="1" applyAlignment="1">
      <alignment horizontal="left" vertical="center" indent="2"/>
    </xf>
    <xf numFmtId="0" fontId="14" fillId="0" borderId="0" xfId="0" applyFont="1"/>
    <xf numFmtId="0" fontId="11" fillId="14" borderId="64" xfId="0" applyFont="1" applyFill="1" applyBorder="1"/>
    <xf numFmtId="0" fontId="11" fillId="14" borderId="60" xfId="0" applyFont="1" applyFill="1" applyBorder="1" applyAlignment="1">
      <alignment horizontal="right"/>
    </xf>
    <xf numFmtId="44" fontId="24" fillId="7" borderId="65" xfId="0" applyNumberFormat="1" applyFont="1" applyFill="1" applyBorder="1"/>
    <xf numFmtId="0" fontId="24" fillId="0" borderId="0" xfId="0" applyFont="1" applyAlignment="1">
      <alignment vertical="center" wrapText="1"/>
    </xf>
    <xf numFmtId="0" fontId="11" fillId="14" borderId="29" xfId="0" applyFont="1" applyFill="1" applyBorder="1" applyAlignment="1">
      <alignment horizontal="center" vertical="center"/>
    </xf>
    <xf numFmtId="0" fontId="11" fillId="14" borderId="1" xfId="0" applyFont="1" applyFill="1" applyBorder="1" applyAlignment="1">
      <alignment horizontal="right"/>
    </xf>
    <xf numFmtId="0" fontId="11" fillId="14" borderId="25" xfId="0" applyFont="1" applyFill="1" applyBorder="1" applyAlignment="1">
      <alignment horizontal="center" vertical="center"/>
    </xf>
    <xf numFmtId="0" fontId="11" fillId="14" borderId="26" xfId="0" applyFont="1" applyFill="1" applyBorder="1" applyAlignment="1">
      <alignment horizontal="right"/>
    </xf>
    <xf numFmtId="0" fontId="24" fillId="2" borderId="66" xfId="0" applyFont="1" applyFill="1" applyBorder="1" applyAlignment="1">
      <alignment horizontal="center" vertical="center"/>
    </xf>
    <xf numFmtId="0" fontId="24" fillId="2" borderId="67" xfId="0" applyFont="1" applyFill="1" applyBorder="1" applyAlignment="1">
      <alignment horizontal="center" vertical="center"/>
    </xf>
    <xf numFmtId="0" fontId="14" fillId="8" borderId="38" xfId="0" applyFont="1" applyFill="1" applyBorder="1" applyAlignment="1">
      <alignment vertical="center"/>
    </xf>
    <xf numFmtId="0" fontId="14" fillId="8" borderId="41" xfId="0" applyFont="1" applyFill="1" applyBorder="1" applyAlignment="1">
      <alignment vertical="center"/>
    </xf>
    <xf numFmtId="0" fontId="24" fillId="2" borderId="7" xfId="0" applyFont="1" applyFill="1" applyBorder="1" applyAlignment="1">
      <alignment horizontal="center" vertical="center"/>
    </xf>
    <xf numFmtId="0" fontId="24" fillId="2" borderId="69" xfId="0" applyFont="1" applyFill="1" applyBorder="1" applyAlignment="1">
      <alignment horizontal="center" vertical="center"/>
    </xf>
    <xf numFmtId="0" fontId="24" fillId="2" borderId="66" xfId="0" applyFont="1" applyFill="1" applyBorder="1" applyAlignment="1">
      <alignment horizontal="center" vertical="center" wrapText="1"/>
    </xf>
    <xf numFmtId="0" fontId="24" fillId="2" borderId="67" xfId="0" applyFont="1" applyFill="1" applyBorder="1" applyAlignment="1">
      <alignment horizontal="center" vertical="center" wrapText="1"/>
    </xf>
    <xf numFmtId="0" fontId="24" fillId="2" borderId="68" xfId="0" applyFont="1" applyFill="1" applyBorder="1" applyAlignment="1">
      <alignment horizontal="center" vertical="center" wrapText="1"/>
    </xf>
    <xf numFmtId="44" fontId="14" fillId="8" borderId="32" xfId="0" applyNumberFormat="1" applyFont="1" applyFill="1" applyBorder="1"/>
    <xf numFmtId="44" fontId="14" fillId="8" borderId="2" xfId="0" applyNumberFormat="1" applyFont="1" applyFill="1" applyBorder="1"/>
    <xf numFmtId="44" fontId="14" fillId="2" borderId="33" xfId="0" applyNumberFormat="1" applyFont="1" applyFill="1" applyBorder="1"/>
    <xf numFmtId="44" fontId="14" fillId="8" borderId="29" xfId="0" applyNumberFormat="1" applyFont="1" applyFill="1" applyBorder="1"/>
    <xf numFmtId="44" fontId="14" fillId="8" borderId="1" xfId="0" applyNumberFormat="1" applyFont="1" applyFill="1" applyBorder="1"/>
    <xf numFmtId="44" fontId="14" fillId="2" borderId="30" xfId="0" applyNumberFormat="1" applyFont="1" applyFill="1" applyBorder="1"/>
    <xf numFmtId="0" fontId="14" fillId="2" borderId="70" xfId="0" applyFont="1" applyFill="1" applyBorder="1" applyAlignment="1">
      <alignment vertical="center"/>
    </xf>
    <xf numFmtId="0" fontId="24" fillId="2" borderId="15" xfId="0" applyFont="1" applyFill="1" applyBorder="1" applyAlignment="1">
      <alignment horizontal="center" vertical="center"/>
    </xf>
    <xf numFmtId="44" fontId="14" fillId="0" borderId="71" xfId="0" applyNumberFormat="1" applyFont="1" applyBorder="1"/>
    <xf numFmtId="44" fontId="14" fillId="0" borderId="72" xfId="0" applyNumberFormat="1" applyFont="1" applyBorder="1"/>
    <xf numFmtId="44" fontId="14" fillId="0" borderId="73" xfId="0" applyNumberFormat="1" applyFont="1" applyBorder="1"/>
    <xf numFmtId="164" fontId="10" fillId="0" borderId="74" xfId="0" applyNumberFormat="1" applyFont="1" applyBorder="1"/>
    <xf numFmtId="0" fontId="24" fillId="10" borderId="3" xfId="0" applyFont="1" applyFill="1" applyBorder="1" applyAlignment="1">
      <alignment horizontal="center" vertical="center" wrapText="1"/>
    </xf>
    <xf numFmtId="0" fontId="24" fillId="10" borderId="1" xfId="0" applyFont="1" applyFill="1" applyBorder="1" applyAlignment="1">
      <alignment horizontal="center" vertical="center" wrapText="1"/>
    </xf>
    <xf numFmtId="0" fontId="24" fillId="10" borderId="40" xfId="0" applyFont="1" applyFill="1" applyBorder="1" applyAlignment="1">
      <alignment horizontal="center" vertical="center" wrapText="1"/>
    </xf>
    <xf numFmtId="44" fontId="25" fillId="10" borderId="4" xfId="1" applyFont="1" applyFill="1" applyBorder="1" applyProtection="1">
      <protection locked="0"/>
    </xf>
    <xf numFmtId="44" fontId="25" fillId="10" borderId="1" xfId="1" applyFont="1" applyFill="1" applyBorder="1" applyProtection="1">
      <protection locked="0"/>
    </xf>
    <xf numFmtId="9" fontId="25" fillId="10" borderId="1" xfId="2" applyFont="1" applyFill="1" applyBorder="1" applyProtection="1">
      <protection locked="0"/>
    </xf>
    <xf numFmtId="9" fontId="25" fillId="10" borderId="46" xfId="2" applyFont="1" applyFill="1" applyBorder="1" applyProtection="1">
      <protection locked="0"/>
    </xf>
    <xf numFmtId="44" fontId="25" fillId="10" borderId="3" xfId="1" applyFont="1" applyFill="1" applyBorder="1" applyProtection="1">
      <protection locked="0"/>
    </xf>
    <xf numFmtId="9" fontId="25" fillId="10" borderId="52" xfId="2" applyFont="1" applyFill="1" applyBorder="1" applyProtection="1">
      <protection locked="0"/>
    </xf>
    <xf numFmtId="9" fontId="25" fillId="10" borderId="40" xfId="2" applyFont="1" applyFill="1" applyBorder="1" applyProtection="1">
      <protection locked="0"/>
    </xf>
    <xf numFmtId="44" fontId="26" fillId="10" borderId="55" xfId="1" applyFont="1" applyFill="1" applyBorder="1" applyProtection="1">
      <protection locked="0"/>
    </xf>
    <xf numFmtId="0" fontId="14" fillId="10" borderId="57" xfId="0" applyFont="1" applyFill="1" applyBorder="1" applyAlignment="1">
      <alignment horizontal="center"/>
    </xf>
    <xf numFmtId="0" fontId="14" fillId="10" borderId="0" xfId="0" applyFont="1" applyFill="1" applyAlignment="1">
      <alignment horizontal="center"/>
    </xf>
    <xf numFmtId="0" fontId="14" fillId="10" borderId="24" xfId="0" applyFont="1" applyFill="1" applyBorder="1" applyAlignment="1">
      <alignment horizontal="center"/>
    </xf>
    <xf numFmtId="44" fontId="24" fillId="10" borderId="1" xfId="0" applyNumberFormat="1" applyFont="1" applyFill="1" applyBorder="1" applyAlignment="1">
      <alignment horizontal="right" vertical="center"/>
    </xf>
    <xf numFmtId="44" fontId="24" fillId="10" borderId="20" xfId="0" applyNumberFormat="1" applyFont="1" applyFill="1" applyBorder="1" applyAlignment="1">
      <alignment horizontal="right" vertical="center"/>
    </xf>
    <xf numFmtId="44" fontId="24" fillId="10" borderId="18" xfId="0" applyNumberFormat="1" applyFont="1" applyFill="1" applyBorder="1" applyAlignment="1">
      <alignment horizontal="right" vertical="center"/>
    </xf>
    <xf numFmtId="44" fontId="24" fillId="10" borderId="24" xfId="0" applyNumberFormat="1" applyFont="1" applyFill="1" applyBorder="1" applyAlignment="1">
      <alignment horizontal="right" vertical="center"/>
    </xf>
    <xf numFmtId="44" fontId="24" fillId="10" borderId="60" xfId="0" applyNumberFormat="1" applyFont="1" applyFill="1" applyBorder="1" applyAlignment="1">
      <alignment horizontal="left" vertical="center" wrapText="1"/>
    </xf>
    <xf numFmtId="44" fontId="24" fillId="10" borderId="26" xfId="0" applyNumberFormat="1" applyFont="1" applyFill="1" applyBorder="1" applyAlignment="1">
      <alignment horizontal="right" vertical="center"/>
    </xf>
    <xf numFmtId="0" fontId="16" fillId="4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 applyAlignment="1">
      <alignment horizontal="left" vertical="center" indent="5"/>
    </xf>
    <xf numFmtId="0" fontId="32" fillId="0" borderId="0" xfId="0" applyFont="1"/>
    <xf numFmtId="0" fontId="30" fillId="0" borderId="0" xfId="0" quotePrefix="1" applyFont="1"/>
    <xf numFmtId="0" fontId="32" fillId="0" borderId="0" xfId="0" quotePrefix="1" applyFont="1"/>
    <xf numFmtId="0" fontId="33" fillId="15" borderId="0" xfId="0" applyFont="1" applyFill="1" applyAlignment="1">
      <alignment vertical="center"/>
    </xf>
    <xf numFmtId="0" fontId="34" fillId="16" borderId="0" xfId="0" applyFont="1" applyFill="1"/>
    <xf numFmtId="0" fontId="34" fillId="0" borderId="0" xfId="0" applyFont="1"/>
    <xf numFmtId="0" fontId="35" fillId="0" borderId="0" xfId="0" applyFont="1"/>
    <xf numFmtId="0" fontId="35" fillId="2" borderId="76" xfId="0" applyFont="1" applyFill="1" applyBorder="1"/>
    <xf numFmtId="0" fontId="37" fillId="2" borderId="77" xfId="0" applyFont="1" applyFill="1" applyBorder="1" applyAlignment="1">
      <alignment horizontal="center" vertical="center" wrapText="1"/>
    </xf>
    <xf numFmtId="0" fontId="37" fillId="2" borderId="78" xfId="0" applyFont="1" applyFill="1" applyBorder="1" applyAlignment="1">
      <alignment horizontal="center" vertical="center" wrapText="1"/>
    </xf>
    <xf numFmtId="0" fontId="37" fillId="0" borderId="0" xfId="0" applyFont="1" applyAlignment="1">
      <alignment wrapText="1"/>
    </xf>
    <xf numFmtId="0" fontId="37" fillId="8" borderId="32" xfId="0" applyFont="1" applyFill="1" applyBorder="1" applyAlignment="1">
      <alignment horizontal="right" vertical="center" indent="1"/>
    </xf>
    <xf numFmtId="44" fontId="35" fillId="0" borderId="2" xfId="0" applyNumberFormat="1" applyFont="1" applyBorder="1" applyAlignment="1">
      <alignment vertical="center"/>
    </xf>
    <xf numFmtId="9" fontId="35" fillId="0" borderId="33" xfId="2" applyFont="1" applyBorder="1" applyAlignment="1">
      <alignment horizontal="center" vertical="center"/>
    </xf>
    <xf numFmtId="0" fontId="37" fillId="8" borderId="29" xfId="0" applyFont="1" applyFill="1" applyBorder="1" applyAlignment="1">
      <alignment horizontal="right" vertical="center" wrapText="1" indent="1"/>
    </xf>
    <xf numFmtId="44" fontId="35" fillId="0" borderId="1" xfId="0" applyNumberFormat="1" applyFont="1" applyBorder="1" applyAlignment="1">
      <alignment vertical="center"/>
    </xf>
    <xf numFmtId="9" fontId="35" fillId="0" borderId="30" xfId="2" applyFont="1" applyBorder="1" applyAlignment="1">
      <alignment horizontal="center" vertical="center"/>
    </xf>
    <xf numFmtId="0" fontId="37" fillId="8" borderId="43" xfId="0" applyFont="1" applyFill="1" applyBorder="1" applyAlignment="1">
      <alignment horizontal="right" vertical="center" indent="1"/>
    </xf>
    <xf numFmtId="44" fontId="35" fillId="0" borderId="14" xfId="0" applyNumberFormat="1" applyFont="1" applyBorder="1" applyAlignment="1">
      <alignment vertical="center"/>
    </xf>
    <xf numFmtId="9" fontId="35" fillId="10" borderId="44" xfId="2" applyFont="1" applyFill="1" applyBorder="1" applyAlignment="1">
      <alignment horizontal="center" vertical="center"/>
    </xf>
    <xf numFmtId="44" fontId="35" fillId="0" borderId="14" xfId="0" quotePrefix="1" applyNumberFormat="1" applyFont="1" applyBorder="1" applyAlignment="1">
      <alignment vertical="center" wrapText="1"/>
    </xf>
    <xf numFmtId="0" fontId="37" fillId="8" borderId="25" xfId="0" applyFont="1" applyFill="1" applyBorder="1" applyAlignment="1">
      <alignment horizontal="right" vertical="center" wrapText="1" indent="1"/>
    </xf>
    <xf numFmtId="44" fontId="35" fillId="0" borderId="26" xfId="0" applyNumberFormat="1" applyFont="1" applyBorder="1" applyAlignment="1">
      <alignment vertical="center"/>
    </xf>
    <xf numFmtId="9" fontId="35" fillId="0" borderId="28" xfId="2" applyFont="1" applyBorder="1" applyAlignment="1">
      <alignment horizontal="center" vertical="center"/>
    </xf>
    <xf numFmtId="0" fontId="38" fillId="0" borderId="0" xfId="0" applyFont="1"/>
    <xf numFmtId="0" fontId="39" fillId="0" borderId="0" xfId="0" applyFont="1"/>
    <xf numFmtId="0" fontId="39" fillId="0" borderId="0" xfId="0" quotePrefix="1" applyFont="1" applyAlignment="1">
      <alignment horizontal="left" vertical="center"/>
    </xf>
    <xf numFmtId="0" fontId="39" fillId="0" borderId="0" xfId="0" quotePrefix="1" applyFont="1" applyAlignment="1">
      <alignment horizontal="left" vertical="top"/>
    </xf>
    <xf numFmtId="0" fontId="41" fillId="0" borderId="0" xfId="0" applyFont="1"/>
    <xf numFmtId="0" fontId="10" fillId="5" borderId="79" xfId="0" applyFont="1" applyFill="1" applyBorder="1" applyAlignment="1">
      <alignment wrapText="1"/>
    </xf>
    <xf numFmtId="0" fontId="10" fillId="5" borderId="80" xfId="0" applyFont="1" applyFill="1" applyBorder="1" applyAlignment="1">
      <alignment horizontal="right"/>
    </xf>
    <xf numFmtId="0" fontId="10" fillId="5" borderId="80" xfId="0" applyFont="1" applyFill="1" applyBorder="1" applyAlignment="1">
      <alignment horizontal="right" wrapText="1"/>
    </xf>
    <xf numFmtId="17" fontId="10" fillId="5" borderId="80" xfId="0" applyNumberFormat="1" applyFont="1" applyFill="1" applyBorder="1" applyAlignment="1">
      <alignment horizontal="right"/>
    </xf>
    <xf numFmtId="44" fontId="10" fillId="5" borderId="80" xfId="1" applyFont="1" applyFill="1" applyBorder="1"/>
    <xf numFmtId="0" fontId="10" fillId="5" borderId="3" xfId="0" applyFont="1" applyFill="1" applyBorder="1" applyAlignment="1">
      <alignment wrapText="1"/>
    </xf>
    <xf numFmtId="0" fontId="10" fillId="5" borderId="1" xfId="0" applyFont="1" applyFill="1" applyBorder="1" applyAlignment="1">
      <alignment horizontal="right"/>
    </xf>
    <xf numFmtId="0" fontId="10" fillId="5" borderId="1" xfId="0" applyFont="1" applyFill="1" applyBorder="1" applyAlignment="1">
      <alignment horizontal="right" wrapText="1"/>
    </xf>
    <xf numFmtId="17" fontId="10" fillId="5" borderId="1" xfId="0" applyNumberFormat="1" applyFont="1" applyFill="1" applyBorder="1" applyAlignment="1">
      <alignment horizontal="right"/>
    </xf>
    <xf numFmtId="44" fontId="10" fillId="5" borderId="1" xfId="1" applyFont="1" applyFill="1" applyBorder="1"/>
    <xf numFmtId="0" fontId="12" fillId="2" borderId="7" xfId="0" applyFont="1" applyFill="1" applyBorder="1" applyAlignment="1">
      <alignment horizontal="right" vertical="center"/>
    </xf>
    <xf numFmtId="44" fontId="13" fillId="6" borderId="9" xfId="3" applyNumberFormat="1" applyFont="1" applyFill="1" applyBorder="1" applyAlignment="1">
      <alignment vertical="center"/>
    </xf>
    <xf numFmtId="0" fontId="42" fillId="18" borderId="0" xfId="0" applyFont="1" applyFill="1" applyAlignment="1">
      <alignment vertical="center"/>
    </xf>
    <xf numFmtId="0" fontId="43" fillId="18" borderId="0" xfId="0" applyFont="1" applyFill="1" applyAlignment="1">
      <alignment vertical="center"/>
    </xf>
    <xf numFmtId="0" fontId="10" fillId="0" borderId="0" xfId="0" applyFont="1" applyAlignment="1">
      <alignment vertical="center"/>
    </xf>
    <xf numFmtId="0" fontId="44" fillId="0" borderId="0" xfId="0" applyFont="1"/>
    <xf numFmtId="44" fontId="48" fillId="3" borderId="30" xfId="1" applyFont="1" applyFill="1" applyBorder="1"/>
    <xf numFmtId="0" fontId="29" fillId="0" borderId="0" xfId="0" quotePrefix="1" applyFont="1"/>
    <xf numFmtId="0" fontId="29" fillId="0" borderId="0" xfId="0" quotePrefix="1" applyFont="1" applyAlignment="1">
      <alignment vertical="top"/>
    </xf>
    <xf numFmtId="0" fontId="45" fillId="0" borderId="0" xfId="0" applyFont="1" applyAlignment="1">
      <alignment vertical="top"/>
    </xf>
    <xf numFmtId="9" fontId="25" fillId="19" borderId="45" xfId="2" applyFont="1" applyFill="1" applyBorder="1" applyProtection="1">
      <protection locked="0"/>
    </xf>
    <xf numFmtId="9" fontId="25" fillId="19" borderId="50" xfId="2" applyFont="1" applyFill="1" applyBorder="1" applyProtection="1">
      <protection locked="0"/>
    </xf>
    <xf numFmtId="9" fontId="25" fillId="19" borderId="53" xfId="2" applyFont="1" applyFill="1" applyBorder="1" applyProtection="1">
      <protection locked="0"/>
    </xf>
    <xf numFmtId="44" fontId="27" fillId="19" borderId="28" xfId="1" applyFont="1" applyFill="1" applyBorder="1"/>
    <xf numFmtId="0" fontId="10" fillId="2" borderId="14" xfId="0" applyFont="1" applyFill="1" applyBorder="1" applyAlignment="1">
      <alignment horizontal="right"/>
    </xf>
    <xf numFmtId="0" fontId="10" fillId="2" borderId="14" xfId="0" applyFont="1" applyFill="1" applyBorder="1" applyAlignment="1">
      <alignment horizontal="right" wrapText="1"/>
    </xf>
    <xf numFmtId="44" fontId="10" fillId="2" borderId="14" xfId="1" applyFont="1" applyFill="1" applyBorder="1"/>
    <xf numFmtId="0" fontId="15" fillId="2" borderId="13" xfId="0" applyFont="1" applyFill="1" applyBorder="1" applyAlignment="1">
      <alignment wrapText="1"/>
    </xf>
    <xf numFmtId="0" fontId="36" fillId="17" borderId="75" xfId="0" applyFont="1" applyFill="1" applyBorder="1" applyAlignment="1">
      <alignment horizontal="center" vertical="center"/>
    </xf>
    <xf numFmtId="0" fontId="36" fillId="17" borderId="21" xfId="0" applyFont="1" applyFill="1" applyBorder="1" applyAlignment="1">
      <alignment horizontal="center" vertical="center"/>
    </xf>
    <xf numFmtId="0" fontId="36" fillId="17" borderId="22" xfId="0" applyFont="1" applyFill="1" applyBorder="1" applyAlignment="1">
      <alignment horizontal="center" vertical="center"/>
    </xf>
    <xf numFmtId="0" fontId="11" fillId="19" borderId="7" xfId="0" applyFont="1" applyFill="1" applyBorder="1" applyAlignment="1">
      <alignment horizontal="center" vertical="center"/>
    </xf>
    <xf numFmtId="0" fontId="11" fillId="19" borderId="8" xfId="0" applyFont="1" applyFill="1" applyBorder="1" applyAlignment="1">
      <alignment horizontal="center" vertical="center"/>
    </xf>
    <xf numFmtId="0" fontId="11" fillId="19" borderId="9" xfId="0" applyFont="1" applyFill="1" applyBorder="1" applyAlignment="1">
      <alignment horizontal="center" vertical="center"/>
    </xf>
    <xf numFmtId="0" fontId="11" fillId="6" borderId="7" xfId="0" applyFont="1" applyFill="1" applyBorder="1" applyAlignment="1">
      <alignment horizontal="center" vertical="center" wrapText="1"/>
    </xf>
    <xf numFmtId="0" fontId="11" fillId="6" borderId="8" xfId="0" applyFont="1" applyFill="1" applyBorder="1" applyAlignment="1">
      <alignment horizontal="center" vertical="center" wrapText="1"/>
    </xf>
    <xf numFmtId="0" fontId="11" fillId="6" borderId="9" xfId="0" applyFont="1" applyFill="1" applyBorder="1" applyAlignment="1">
      <alignment horizontal="center" vertical="center" wrapText="1"/>
    </xf>
    <xf numFmtId="0" fontId="11" fillId="7" borderId="7" xfId="0" applyFont="1" applyFill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0" fontId="11" fillId="7" borderId="9" xfId="0" applyFont="1" applyFill="1" applyBorder="1" applyAlignment="1">
      <alignment horizontal="center" vertical="center"/>
    </xf>
    <xf numFmtId="0" fontId="11" fillId="9" borderId="7" xfId="0" applyFont="1" applyFill="1" applyBorder="1" applyAlignment="1">
      <alignment horizontal="center" vertical="center"/>
    </xf>
    <xf numFmtId="0" fontId="11" fillId="9" borderId="8" xfId="0" applyFont="1" applyFill="1" applyBorder="1" applyAlignment="1">
      <alignment horizontal="center" vertical="center"/>
    </xf>
    <xf numFmtId="0" fontId="11" fillId="9" borderId="21" xfId="0" applyFont="1" applyFill="1" applyBorder="1" applyAlignment="1">
      <alignment horizontal="center" vertical="center"/>
    </xf>
    <xf numFmtId="0" fontId="11" fillId="9" borderId="22" xfId="0" applyFont="1" applyFill="1" applyBorder="1" applyAlignment="1">
      <alignment horizontal="center" vertical="center"/>
    </xf>
    <xf numFmtId="0" fontId="4" fillId="19" borderId="1" xfId="0" applyFont="1" applyFill="1" applyBorder="1" applyAlignment="1" applyProtection="1">
      <alignment horizontal="center"/>
      <protection locked="0"/>
    </xf>
    <xf numFmtId="164" fontId="4" fillId="8" borderId="1" xfId="0" applyNumberFormat="1" applyFont="1" applyFill="1" applyBorder="1" applyAlignment="1" applyProtection="1">
      <alignment horizontal="center"/>
      <protection locked="0"/>
    </xf>
    <xf numFmtId="0" fontId="24" fillId="10" borderId="36" xfId="0" applyFont="1" applyFill="1" applyBorder="1" applyAlignment="1">
      <alignment horizontal="center" vertical="center"/>
    </xf>
    <xf numFmtId="0" fontId="24" fillId="10" borderId="37" xfId="0" applyFont="1" applyFill="1" applyBorder="1" applyAlignment="1">
      <alignment horizontal="center" vertical="center"/>
    </xf>
    <xf numFmtId="0" fontId="24" fillId="0" borderId="0" xfId="0" applyFont="1" applyAlignment="1">
      <alignment horizontal="left"/>
    </xf>
    <xf numFmtId="0" fontId="15" fillId="0" borderId="0" xfId="0" applyFont="1" applyAlignment="1">
      <alignment horizontal="left" vertical="center"/>
    </xf>
    <xf numFmtId="0" fontId="24" fillId="2" borderId="23" xfId="0" applyFont="1" applyFill="1" applyBorder="1" applyAlignment="1">
      <alignment horizontal="center" vertical="center" wrapText="1"/>
    </xf>
    <xf numFmtId="0" fontId="24" fillId="2" borderId="38" xfId="0" applyFont="1" applyFill="1" applyBorder="1" applyAlignment="1">
      <alignment horizontal="center" vertical="center" wrapText="1"/>
    </xf>
    <xf numFmtId="0" fontId="24" fillId="10" borderId="34" xfId="0" applyFont="1" applyFill="1" applyBorder="1" applyAlignment="1">
      <alignment horizontal="center" vertical="center"/>
    </xf>
    <xf numFmtId="0" fontId="24" fillId="10" borderId="39" xfId="0" applyFont="1" applyFill="1" applyBorder="1" applyAlignment="1">
      <alignment horizontal="center" vertical="center"/>
    </xf>
    <xf numFmtId="0" fontId="24" fillId="2" borderId="35" xfId="0" applyFont="1" applyFill="1" applyBorder="1" applyAlignment="1">
      <alignment horizontal="center" vertical="center"/>
    </xf>
    <xf numFmtId="0" fontId="24" fillId="2" borderId="36" xfId="0" applyFont="1" applyFill="1" applyBorder="1" applyAlignment="1">
      <alignment horizontal="center" vertical="center"/>
    </xf>
    <xf numFmtId="0" fontId="24" fillId="2" borderId="37" xfId="0" applyFont="1" applyFill="1" applyBorder="1" applyAlignment="1">
      <alignment horizontal="center" vertical="center"/>
    </xf>
    <xf numFmtId="0" fontId="24" fillId="2" borderId="66" xfId="0" applyFont="1" applyFill="1" applyBorder="1" applyAlignment="1">
      <alignment horizontal="center" vertical="center"/>
    </xf>
    <xf numFmtId="0" fontId="24" fillId="2" borderId="67" xfId="0" applyFont="1" applyFill="1" applyBorder="1" applyAlignment="1">
      <alignment horizontal="center" vertical="center"/>
    </xf>
    <xf numFmtId="0" fontId="24" fillId="2" borderId="68" xfId="0" applyFont="1" applyFill="1" applyBorder="1" applyAlignment="1">
      <alignment horizontal="center" vertical="center"/>
    </xf>
    <xf numFmtId="0" fontId="24" fillId="2" borderId="7" xfId="0" applyFont="1" applyFill="1" applyBorder="1" applyAlignment="1">
      <alignment horizontal="center" vertical="center"/>
    </xf>
    <xf numFmtId="0" fontId="24" fillId="2" borderId="8" xfId="0" applyFont="1" applyFill="1" applyBorder="1" applyAlignment="1">
      <alignment horizontal="center" vertical="center"/>
    </xf>
    <xf numFmtId="0" fontId="24" fillId="2" borderId="9" xfId="0" applyFont="1" applyFill="1" applyBorder="1" applyAlignment="1">
      <alignment horizontal="center" vertical="center"/>
    </xf>
  </cellXfs>
  <cellStyles count="4">
    <cellStyle name="Currency" xfId="1" builtinId="4"/>
    <cellStyle name="Normal" xfId="0" builtinId="0"/>
    <cellStyle name="Percent" xfId="2" builtinId="5"/>
    <cellStyle name="Total" xfId="3" builtinId="25"/>
  </cellStyles>
  <dxfs count="2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 patternType="solid">
          <fgColor indexed="64"/>
          <bgColor theme="3" tint="0.89999084444715716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 patternType="solid">
          <fgColor indexed="64"/>
          <bgColor theme="3" tint="0.89999084444715716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 patternType="solid">
          <fgColor indexed="64"/>
          <bgColor theme="3" tint="0.89999084444715716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 patternType="solid">
          <fgColor indexed="64"/>
          <bgColor theme="3" tint="0.89999084444715716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 patternType="solid">
          <fgColor indexed="64"/>
          <bgColor theme="3" tint="0.89999084444715716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 patternType="solid">
          <fgColor indexed="64"/>
          <bgColor theme="3" tint="0.89999084444715716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none"/>
      </font>
      <fill>
        <patternFill patternType="solid">
          <fgColor indexed="64"/>
          <bgColor theme="0" tint="-0.249977111117893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none"/>
      </font>
      <numFmt numFmtId="1" formatCode="0"/>
      <fill>
        <patternFill patternType="solid">
          <fgColor indexed="64"/>
          <bgColor theme="0" tint="-0.249977111117893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none"/>
      </font>
      <fill>
        <patternFill patternType="solid">
          <fgColor indexed="64"/>
          <bgColor theme="0" tint="-0.249977111117893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none"/>
      </font>
      <fill>
        <patternFill patternType="solid">
          <fgColor indexed="64"/>
          <bgColor theme="0" tint="-0.249977111117893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none"/>
      </font>
      <fill>
        <patternFill patternType="solid">
          <fgColor indexed="64"/>
          <bgColor theme="0" tint="-0.249977111117893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none"/>
      </font>
      <fill>
        <patternFill patternType="solid">
          <fgColor indexed="64"/>
          <bgColor theme="0" tint="-0.249977111117893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none"/>
      </font>
      <fill>
        <patternFill patternType="solid">
          <fgColor indexed="64"/>
          <bgColor theme="0" tint="-0.249977111117893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none"/>
      </font>
      <fill>
        <patternFill patternType="solid">
          <fgColor indexed="64"/>
          <bgColor theme="0" tint="-0.249977111117893"/>
        </patternFill>
      </fill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005C97"/>
      <color rgb="FF61A7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A26BD50-D0A1-4C14-A0D7-9C54F4130FB5}" name="DetailedExpenseTable" displayName="DetailedExpenseTable" ref="B24:I84" totalsRowShown="0" headerRowDxfId="25" dataDxfId="23" headerRowBorderDxfId="24" tableBorderDxfId="22" dataCellStyle="Currency">
  <autoFilter ref="B24:I84" xr:uid="{C07B30CD-2214-47E1-B488-0E2EFB0FC554}"/>
  <tableColumns count="8">
    <tableColumn id="1" xr3:uid="{91296E2C-4CE4-40E0-9829-FC0BA67AE523}" name="Budget Item" dataDxfId="21"/>
    <tableColumn id="2" xr3:uid="{2D89B646-0424-40F8-8D4C-5C203D4D6B86}" name="Detailed Expense" dataDxfId="20"/>
    <tableColumn id="3" xr3:uid="{5B6F6C54-8A67-423F-9084-DB6D1BCE02B6}" name="Description" dataDxfId="19"/>
    <tableColumn id="7" xr3:uid="{1CD4E8D3-68DE-4980-B4EB-D20EB3298567}" name="Cost" dataDxfId="18" dataCellStyle="Currency"/>
    <tableColumn id="8" xr3:uid="{82F9D924-46AA-45CF-99EE-3A0C29689AB5}" name="Eligible Expense (TRUE/FALSE)" dataDxfId="17" dataCellStyle="Currency"/>
    <tableColumn id="9" xr3:uid="{73F4B69C-B3EB-4B5A-8A69-B89F124BDAD7}" name="Expense Location" dataDxfId="16" dataCellStyle="Currency"/>
    <tableColumn id="12" xr3:uid="{FAE33B8B-CBCA-4923-9B1C-F4FC636D1115}" name="Expense Year_x000a_(YYYY)" dataDxfId="15" dataCellStyle="Currency"/>
    <tableColumn id="13" xr3:uid="{F43C7080-6923-4296-8B91-39D00AA7434E}" name="Expense Quarter" dataDxfId="14" dataCellStyle="Currenc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3ED6F99-D367-4163-954F-78CB93A91EA3}" name="FundingSourcesTable" displayName="FundingSourcesTable" ref="B17:G20" totalsRowShown="0" headerRowDxfId="13" headerRowBorderDxfId="12" tableBorderDxfId="11">
  <autoFilter ref="B17:G20" xr:uid="{33ED6F99-D367-4163-954F-78CB93A91EA3}"/>
  <tableColumns count="6">
    <tableColumn id="1" xr3:uid="{88E53CE1-271E-4344-B2F1-D1AEEA03C973}" name="Funding Source Name" dataDxfId="10"/>
    <tableColumn id="4" xr3:uid="{41311800-A3F5-4DC6-9934-DABC5EB3C3FB}" name="Status of Funding" dataDxfId="9"/>
    <tableColumn id="6" xr3:uid="{4DAFAD32-8157-448D-AC18-64510B83E2F2}" name="Comments" dataDxfId="8"/>
    <tableColumn id="5" xr3:uid="{6003D9B1-FF2B-4D7D-8780-F9F1E80ED8C5}" name="Funding Approval Decision Date" dataDxfId="7"/>
    <tableColumn id="2" xr3:uid="{329DC39D-80CB-4C23-A1A6-3126EDABC1CB}" name="Amount of Funding Requested" dataDxfId="6" dataCellStyle="Currency"/>
    <tableColumn id="3" xr3:uid="{078E9E32-38F5-42D0-BF69-28F799DE8AB5}" name="Amount of Funding Committed" dataDxfId="5" dataCellStyle="Currenc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843354-C7B4-4072-B10F-86EE401CE048}">
  <sheetPr>
    <tabColor theme="1" tint="0.14999847407452621"/>
  </sheetPr>
  <dimension ref="A1:G27"/>
  <sheetViews>
    <sheetView tabSelected="1" topLeftCell="A3" zoomScaleNormal="100" workbookViewId="0">
      <selection activeCell="F10" sqref="F10"/>
    </sheetView>
  </sheetViews>
  <sheetFormatPr defaultColWidth="8.77734375" defaultRowHeight="14.55" customHeight="1" x14ac:dyDescent="0.3"/>
  <cols>
    <col min="1" max="1" width="8.6640625" style="11" customWidth="1"/>
    <col min="2" max="2" width="73.5546875" style="11" bestFit="1" customWidth="1"/>
    <col min="3" max="5" width="17.33203125" style="11" customWidth="1"/>
    <col min="6" max="16384" width="8.77734375" style="11"/>
  </cols>
  <sheetData>
    <row r="1" spans="1:7" ht="30" customHeight="1" x14ac:dyDescent="0.3">
      <c r="A1" s="183" t="s">
        <v>93</v>
      </c>
      <c r="B1" s="184"/>
      <c r="C1" s="184"/>
      <c r="D1" s="184"/>
      <c r="E1" s="184"/>
      <c r="F1" s="185"/>
      <c r="G1" s="185"/>
    </row>
    <row r="2" spans="1:7" ht="15" thickBot="1" x14ac:dyDescent="0.35"/>
    <row r="3" spans="1:7" s="186" customFormat="1" ht="30" customHeight="1" x14ac:dyDescent="0.35">
      <c r="B3" s="237" t="s">
        <v>102</v>
      </c>
      <c r="C3" s="238"/>
      <c r="D3" s="239"/>
    </row>
    <row r="4" spans="1:7" s="186" customFormat="1" ht="47.4" thickBot="1" x14ac:dyDescent="0.4">
      <c r="B4" s="187"/>
      <c r="C4" s="188" t="s">
        <v>73</v>
      </c>
      <c r="D4" s="189" t="s">
        <v>74</v>
      </c>
      <c r="E4" s="190"/>
    </row>
    <row r="5" spans="1:7" s="186" customFormat="1" ht="29.55" customHeight="1" thickTop="1" x14ac:dyDescent="0.35">
      <c r="B5" s="191" t="s">
        <v>75</v>
      </c>
      <c r="C5" s="192">
        <f>'FS.2b-Project Budget'!$D$40</f>
        <v>0</v>
      </c>
      <c r="D5" s="193" t="e">
        <f>C5/$C$5</f>
        <v>#DIV/0!</v>
      </c>
    </row>
    <row r="6" spans="1:7" s="186" customFormat="1" ht="29.55" customHeight="1" x14ac:dyDescent="0.35">
      <c r="B6" s="194" t="s">
        <v>101</v>
      </c>
      <c r="C6" s="195">
        <f>FundingRequest</f>
        <v>0</v>
      </c>
      <c r="D6" s="196" t="e">
        <f>C6/$C$5</f>
        <v>#DIV/0!</v>
      </c>
    </row>
    <row r="7" spans="1:7" s="186" customFormat="1" ht="29.55" customHeight="1" x14ac:dyDescent="0.35">
      <c r="B7" s="197" t="s">
        <v>76</v>
      </c>
      <c r="C7" s="198">
        <f>D7*C5</f>
        <v>0</v>
      </c>
      <c r="D7" s="199">
        <v>0.25</v>
      </c>
    </row>
    <row r="8" spans="1:7" s="186" customFormat="1" ht="29.55" customHeight="1" x14ac:dyDescent="0.35">
      <c r="B8" s="197" t="s">
        <v>77</v>
      </c>
      <c r="C8" s="200" cm="1">
        <f t="array" ref="C8">SUM(
_xlfn._xlws.FILTER(FundingSourcesTable[Amount of Funding Requested],
(FundingSourcesTable[Status of Funding]="Awaiting Decision"),0)
)</f>
        <v>0</v>
      </c>
      <c r="D8" s="196" t="e">
        <f>C8/$C$5</f>
        <v>#DIV/0!</v>
      </c>
    </row>
    <row r="9" spans="1:7" s="186" customFormat="1" ht="29.55" customHeight="1" x14ac:dyDescent="0.35">
      <c r="B9" s="197" t="s">
        <v>78</v>
      </c>
      <c r="C9" s="198" cm="1">
        <f t="array" ref="C9">SUM(
_xlfn._xlws.FILTER(FundingSourcesTable[Amount of Funding Committed],
(FundingSourcesTable[Status of Funding]="Approved"),0)
)</f>
        <v>0</v>
      </c>
      <c r="D9" s="196" t="e">
        <f>C9/$C$5</f>
        <v>#DIV/0!</v>
      </c>
    </row>
    <row r="10" spans="1:7" s="186" customFormat="1" ht="29.55" customHeight="1" thickBot="1" x14ac:dyDescent="0.4">
      <c r="B10" s="201" t="s">
        <v>79</v>
      </c>
      <c r="C10" s="202">
        <f>C5-C6-C9</f>
        <v>0</v>
      </c>
      <c r="D10" s="203" t="e">
        <f>C10/$C$5</f>
        <v>#DIV/0!</v>
      </c>
    </row>
    <row r="11" spans="1:7" ht="30" customHeight="1" x14ac:dyDescent="0.3"/>
    <row r="12" spans="1:7" ht="14.4" x14ac:dyDescent="0.3"/>
    <row r="13" spans="1:7" ht="14.4" x14ac:dyDescent="0.3"/>
    <row r="14" spans="1:7" ht="14.4" x14ac:dyDescent="0.3"/>
    <row r="15" spans="1:7" ht="14.4" x14ac:dyDescent="0.3"/>
    <row r="16" spans="1:7" ht="14.4" x14ac:dyDescent="0.3"/>
    <row r="18" ht="14.4" x14ac:dyDescent="0.3"/>
    <row r="25" ht="14.4" x14ac:dyDescent="0.3"/>
    <row r="26" ht="14.4" x14ac:dyDescent="0.3"/>
    <row r="27" ht="14.4" x14ac:dyDescent="0.3"/>
  </sheetData>
  <mergeCells count="1">
    <mergeCell ref="B3:D3"/>
  </mergeCells>
  <conditionalFormatting sqref="D10">
    <cfRule type="cellIs" dxfId="4" priority="1" operator="lessThan">
      <formula>0.25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57742-1633-4405-AA08-BAE20635B7AC}">
  <sheetPr>
    <tabColor theme="4" tint="0.59999389629810485"/>
  </sheetPr>
  <dimension ref="A1:T10"/>
  <sheetViews>
    <sheetView zoomScaleNormal="100" workbookViewId="0">
      <selection activeCell="A10" sqref="A10:T10"/>
    </sheetView>
  </sheetViews>
  <sheetFormatPr defaultColWidth="8.77734375" defaultRowHeight="14.4" outlineLevelRow="1" x14ac:dyDescent="0.3"/>
  <cols>
    <col min="1" max="1" width="4.6640625" style="11" customWidth="1"/>
    <col min="2" max="2" width="8.77734375" style="11"/>
    <col min="3" max="3" width="13.5546875" style="11" customWidth="1"/>
    <col min="4" max="16384" width="8.77734375" style="11"/>
  </cols>
  <sheetData>
    <row r="1" spans="1:20" s="223" customFormat="1" ht="30" customHeight="1" x14ac:dyDescent="0.3">
      <c r="A1" s="221" t="s">
        <v>97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  <c r="O1" s="222"/>
      <c r="P1" s="222"/>
      <c r="Q1" s="222"/>
      <c r="R1" s="222"/>
      <c r="S1" s="222"/>
      <c r="T1" s="222"/>
    </row>
    <row r="2" spans="1:20" ht="15.6" x14ac:dyDescent="0.3">
      <c r="A2" s="224" t="s">
        <v>5</v>
      </c>
      <c r="B2" s="177"/>
      <c r="C2" s="177"/>
    </row>
    <row r="3" spans="1:20" outlineLevel="1" x14ac:dyDescent="0.3">
      <c r="A3" s="177">
        <v>1</v>
      </c>
      <c r="B3" s="226" t="s">
        <v>100</v>
      </c>
      <c r="C3" s="177"/>
    </row>
    <row r="4" spans="1:20" outlineLevel="1" x14ac:dyDescent="0.3">
      <c r="A4" s="177">
        <v>2</v>
      </c>
      <c r="B4" s="226" t="s">
        <v>98</v>
      </c>
      <c r="C4" s="177"/>
    </row>
    <row r="5" spans="1:20" outlineLevel="1" x14ac:dyDescent="0.3">
      <c r="A5" s="177">
        <v>3</v>
      </c>
      <c r="B5" s="226" t="s">
        <v>99</v>
      </c>
      <c r="C5" s="177"/>
    </row>
    <row r="6" spans="1:20" outlineLevel="1" x14ac:dyDescent="0.3">
      <c r="A6" s="177">
        <v>4</v>
      </c>
      <c r="B6" s="226" t="s">
        <v>95</v>
      </c>
      <c r="C6" s="177"/>
    </row>
    <row r="7" spans="1:20" outlineLevel="1" x14ac:dyDescent="0.3">
      <c r="A7" s="177">
        <v>5</v>
      </c>
      <c r="B7" s="227" t="s">
        <v>94</v>
      </c>
      <c r="C7" s="228"/>
    </row>
    <row r="8" spans="1:20" x14ac:dyDescent="0.3">
      <c r="A8" s="178" t="s">
        <v>7</v>
      </c>
      <c r="B8"/>
    </row>
    <row r="9" spans="1:20" ht="15" thickBot="1" x14ac:dyDescent="0.35">
      <c r="A9" s="178"/>
      <c r="B9"/>
    </row>
    <row r="10" spans="1:20" ht="16.2" thickBot="1" x14ac:dyDescent="0.35">
      <c r="A10" s="240" t="s">
        <v>103</v>
      </c>
      <c r="B10" s="241"/>
      <c r="C10" s="241"/>
      <c r="D10" s="241"/>
      <c r="E10" s="241"/>
      <c r="F10" s="241"/>
      <c r="G10" s="241"/>
      <c r="H10" s="241"/>
      <c r="I10" s="241"/>
      <c r="J10" s="241"/>
      <c r="K10" s="241"/>
      <c r="L10" s="241"/>
      <c r="M10" s="241"/>
      <c r="N10" s="241"/>
      <c r="O10" s="241"/>
      <c r="P10" s="241"/>
      <c r="Q10" s="241"/>
      <c r="R10" s="241"/>
      <c r="S10" s="241"/>
      <c r="T10" s="242"/>
    </row>
  </sheetData>
  <mergeCells count="1">
    <mergeCell ref="A10:T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DF059-4D64-436B-949B-F6A9359559E2}">
  <sheetPr>
    <tabColor theme="9"/>
  </sheetPr>
  <dimension ref="A1:J84"/>
  <sheetViews>
    <sheetView zoomScaleNormal="100" workbookViewId="0">
      <selection activeCell="C13" sqref="C13"/>
    </sheetView>
  </sheetViews>
  <sheetFormatPr defaultRowHeight="14.4" outlineLevelRow="1" x14ac:dyDescent="0.3"/>
  <cols>
    <col min="1" max="1" width="4.6640625" customWidth="1"/>
    <col min="2" max="2" width="30.77734375" style="1" customWidth="1"/>
    <col min="3" max="3" width="28.33203125" customWidth="1"/>
    <col min="4" max="5" width="20.77734375" customWidth="1"/>
    <col min="6" max="6" width="15.33203125" customWidth="1"/>
    <col min="7" max="7" width="21.44140625" bestFit="1" customWidth="1"/>
    <col min="8" max="9" width="11.44140625" customWidth="1"/>
  </cols>
  <sheetData>
    <row r="1" spans="1:10" s="5" customFormat="1" ht="30" customHeight="1" x14ac:dyDescent="0.3">
      <c r="A1" s="3" t="s">
        <v>72</v>
      </c>
      <c r="B1" s="4"/>
      <c r="C1" s="4"/>
      <c r="D1" s="4"/>
      <c r="E1" s="4"/>
      <c r="F1" s="4"/>
      <c r="G1" s="4"/>
      <c r="H1" s="4"/>
      <c r="I1" s="4"/>
      <c r="J1" s="4"/>
    </row>
    <row r="2" spans="1:10" s="6" customFormat="1" ht="15.6" x14ac:dyDescent="0.3">
      <c r="A2" s="204" t="s">
        <v>5</v>
      </c>
    </row>
    <row r="3" spans="1:10" s="6" customFormat="1" outlineLevel="1" x14ac:dyDescent="0.3">
      <c r="A3" s="205">
        <v>1</v>
      </c>
      <c r="B3" s="206" t="s">
        <v>80</v>
      </c>
      <c r="D3" s="7"/>
      <c r="E3" s="7"/>
      <c r="F3" s="7"/>
      <c r="G3" s="7"/>
      <c r="H3" s="7"/>
      <c r="I3" s="8"/>
    </row>
    <row r="4" spans="1:10" s="6" customFormat="1" outlineLevel="1" x14ac:dyDescent="0.3">
      <c r="A4" s="205">
        <v>2</v>
      </c>
      <c r="B4" s="206" t="s">
        <v>81</v>
      </c>
      <c r="D4" s="7"/>
      <c r="E4" s="7"/>
      <c r="F4" s="7"/>
      <c r="G4" s="7"/>
      <c r="H4" s="7"/>
      <c r="I4" s="8"/>
    </row>
    <row r="5" spans="1:10" s="6" customFormat="1" outlineLevel="1" x14ac:dyDescent="0.3">
      <c r="A5" s="205">
        <v>3</v>
      </c>
      <c r="B5" s="206" t="s">
        <v>82</v>
      </c>
      <c r="D5" s="7"/>
      <c r="E5" s="7"/>
      <c r="F5" s="7"/>
      <c r="G5" s="7"/>
      <c r="H5" s="7"/>
      <c r="I5" s="8"/>
    </row>
    <row r="6" spans="1:10" s="6" customFormat="1" outlineLevel="1" x14ac:dyDescent="0.3">
      <c r="A6" s="205">
        <v>4</v>
      </c>
      <c r="B6" s="206" t="s">
        <v>83</v>
      </c>
      <c r="D6" s="7"/>
      <c r="E6" s="7"/>
      <c r="F6" s="7"/>
      <c r="G6" s="7"/>
      <c r="H6" s="7"/>
      <c r="I6" s="8"/>
    </row>
    <row r="7" spans="1:10" s="6" customFormat="1" outlineLevel="1" x14ac:dyDescent="0.3">
      <c r="A7" s="205">
        <v>5</v>
      </c>
      <c r="B7" s="206" t="s">
        <v>84</v>
      </c>
      <c r="D7" s="7"/>
      <c r="E7" s="7"/>
      <c r="F7" s="7"/>
      <c r="G7" s="7"/>
      <c r="H7" s="7"/>
      <c r="I7" s="8"/>
    </row>
    <row r="8" spans="1:10" s="6" customFormat="1" outlineLevel="1" x14ac:dyDescent="0.3">
      <c r="A8" s="205">
        <v>6</v>
      </c>
      <c r="B8" s="206" t="s">
        <v>85</v>
      </c>
      <c r="D8" s="7"/>
      <c r="E8" s="7"/>
      <c r="F8" s="7"/>
      <c r="G8" s="7"/>
      <c r="H8" s="7"/>
      <c r="I8" s="7"/>
    </row>
    <row r="9" spans="1:10" s="6" customFormat="1" outlineLevel="1" x14ac:dyDescent="0.3">
      <c r="A9" s="205">
        <v>7</v>
      </c>
      <c r="B9" s="206" t="s">
        <v>86</v>
      </c>
      <c r="D9" s="7"/>
      <c r="E9" s="7"/>
      <c r="F9" s="7"/>
      <c r="G9" s="7"/>
      <c r="H9" s="7"/>
      <c r="I9" s="7"/>
    </row>
    <row r="10" spans="1:10" outlineLevel="1" x14ac:dyDescent="0.3">
      <c r="A10" s="205">
        <v>8</v>
      </c>
      <c r="B10" s="206" t="s">
        <v>87</v>
      </c>
      <c r="D10" s="7"/>
      <c r="E10" s="7"/>
      <c r="F10" s="7"/>
      <c r="G10" s="7"/>
      <c r="H10" s="7"/>
      <c r="I10" s="7"/>
    </row>
    <row r="11" spans="1:10" s="9" customFormat="1" outlineLevel="1" x14ac:dyDescent="0.3">
      <c r="A11" s="205">
        <v>9</v>
      </c>
      <c r="B11" s="206" t="s">
        <v>88</v>
      </c>
      <c r="D11" s="7"/>
      <c r="E11" s="7"/>
      <c r="F11" s="7"/>
      <c r="G11" s="7"/>
      <c r="H11" s="7"/>
      <c r="I11" s="7"/>
    </row>
    <row r="12" spans="1:10" outlineLevel="1" x14ac:dyDescent="0.3">
      <c r="A12" s="205">
        <v>10</v>
      </c>
      <c r="B12" s="207" t="s">
        <v>89</v>
      </c>
      <c r="D12" s="7"/>
      <c r="E12" s="7"/>
      <c r="F12" s="7"/>
      <c r="G12" s="7"/>
      <c r="H12" s="7"/>
      <c r="I12" s="7"/>
    </row>
    <row r="13" spans="1:10" outlineLevel="1" x14ac:dyDescent="0.3">
      <c r="A13" s="205">
        <v>11</v>
      </c>
      <c r="B13" s="207" t="s">
        <v>6</v>
      </c>
      <c r="D13" s="7"/>
      <c r="E13" s="7"/>
      <c r="F13" s="7"/>
      <c r="G13" s="7"/>
      <c r="H13" s="7"/>
      <c r="I13" s="7"/>
    </row>
    <row r="14" spans="1:10" x14ac:dyDescent="0.3">
      <c r="A14" s="208" t="s">
        <v>7</v>
      </c>
      <c r="B14" s="10"/>
      <c r="C14" s="11"/>
      <c r="D14" s="11"/>
      <c r="E14" s="11"/>
      <c r="F14" s="11"/>
      <c r="G14" s="11"/>
      <c r="H14" s="11"/>
      <c r="I14" s="11"/>
    </row>
    <row r="15" spans="1:10" s="7" customFormat="1" ht="15" thickBot="1" x14ac:dyDescent="0.35">
      <c r="A15" s="178"/>
      <c r="B15" s="179"/>
    </row>
    <row r="16" spans="1:10" ht="16.5" customHeight="1" thickBot="1" x14ac:dyDescent="0.35">
      <c r="B16" s="243" t="s">
        <v>104</v>
      </c>
      <c r="C16" s="244"/>
      <c r="D16" s="244"/>
      <c r="E16" s="244"/>
      <c r="F16" s="244"/>
      <c r="G16" s="245"/>
      <c r="H16" s="11"/>
      <c r="I16" s="11"/>
    </row>
    <row r="17" spans="1:9" ht="43.8" outlineLevel="1" thickBot="1" x14ac:dyDescent="0.35">
      <c r="B17" s="12" t="s">
        <v>8</v>
      </c>
      <c r="C17" s="13" t="s">
        <v>10</v>
      </c>
      <c r="D17" s="14" t="s">
        <v>4</v>
      </c>
      <c r="E17" s="13" t="s">
        <v>90</v>
      </c>
      <c r="F17" s="13" t="s">
        <v>91</v>
      </c>
      <c r="G17" s="13" t="s">
        <v>9</v>
      </c>
      <c r="H17" s="11"/>
      <c r="I17" s="11"/>
    </row>
    <row r="18" spans="1:9" ht="15" outlineLevel="1" thickTop="1" x14ac:dyDescent="0.3">
      <c r="B18" s="209"/>
      <c r="C18" s="210"/>
      <c r="D18" s="211"/>
      <c r="E18" s="212"/>
      <c r="F18" s="213"/>
      <c r="G18" s="213"/>
      <c r="H18" s="11"/>
      <c r="I18" s="11"/>
    </row>
    <row r="19" spans="1:9" outlineLevel="1" x14ac:dyDescent="0.3">
      <c r="B19" s="214"/>
      <c r="C19" s="215"/>
      <c r="D19" s="216"/>
      <c r="E19" s="217"/>
      <c r="F19" s="218"/>
      <c r="G19" s="218"/>
      <c r="H19" s="11"/>
      <c r="I19" s="11"/>
    </row>
    <row r="20" spans="1:9" ht="15" outlineLevel="1" thickBot="1" x14ac:dyDescent="0.35">
      <c r="B20" s="236" t="s">
        <v>20</v>
      </c>
      <c r="C20" s="233"/>
      <c r="D20" s="234"/>
      <c r="E20" s="233"/>
      <c r="F20" s="235"/>
      <c r="G20" s="235"/>
      <c r="H20" s="11"/>
      <c r="I20" s="11"/>
    </row>
    <row r="21" spans="1:9" ht="15" thickBot="1" x14ac:dyDescent="0.35">
      <c r="A21" s="208" t="s">
        <v>92</v>
      </c>
      <c r="B21" s="10"/>
      <c r="C21" s="11"/>
      <c r="D21" s="219"/>
      <c r="E21" s="219" t="s">
        <v>11</v>
      </c>
      <c r="F21" s="15">
        <f>SUM(F18:F20)</f>
        <v>0</v>
      </c>
      <c r="G21" s="220">
        <f>SUM(G18:G20)</f>
        <v>0</v>
      </c>
      <c r="H21" s="11"/>
      <c r="I21" s="11"/>
    </row>
    <row r="22" spans="1:9" s="7" customFormat="1" ht="15" thickBot="1" x14ac:dyDescent="0.35">
      <c r="A22" s="178"/>
      <c r="B22" s="179"/>
    </row>
    <row r="23" spans="1:9" ht="16.2" thickBot="1" x14ac:dyDescent="0.35">
      <c r="B23" s="246" t="s">
        <v>105</v>
      </c>
      <c r="C23" s="247"/>
      <c r="D23" s="247"/>
      <c r="E23" s="247"/>
      <c r="F23" s="247"/>
      <c r="G23" s="247"/>
      <c r="H23" s="247"/>
      <c r="I23" s="248"/>
    </row>
    <row r="24" spans="1:9" ht="43.2" x14ac:dyDescent="0.3">
      <c r="B24" s="16" t="s">
        <v>1</v>
      </c>
      <c r="C24" s="17" t="s">
        <v>12</v>
      </c>
      <c r="D24" s="17" t="s">
        <v>2</v>
      </c>
      <c r="E24" s="17" t="s">
        <v>13</v>
      </c>
      <c r="F24" s="18" t="s">
        <v>14</v>
      </c>
      <c r="G24" s="17" t="s">
        <v>15</v>
      </c>
      <c r="H24" s="17" t="s">
        <v>16</v>
      </c>
      <c r="I24" s="19" t="s">
        <v>17</v>
      </c>
    </row>
    <row r="25" spans="1:9" x14ac:dyDescent="0.3">
      <c r="B25" s="20" t="s">
        <v>18</v>
      </c>
      <c r="C25" s="21"/>
      <c r="D25" s="22"/>
      <c r="E25" s="23"/>
      <c r="F25" s="23"/>
      <c r="G25" s="21"/>
      <c r="H25" s="24"/>
      <c r="I25" s="25"/>
    </row>
    <row r="26" spans="1:9" x14ac:dyDescent="0.3">
      <c r="B26" s="20" t="s">
        <v>18</v>
      </c>
      <c r="C26" s="21"/>
      <c r="D26" s="22"/>
      <c r="E26" s="23"/>
      <c r="F26" s="23"/>
      <c r="G26" s="21"/>
      <c r="H26" s="24"/>
      <c r="I26" s="23"/>
    </row>
    <row r="27" spans="1:9" x14ac:dyDescent="0.3">
      <c r="B27" s="20" t="s">
        <v>18</v>
      </c>
      <c r="C27" s="21"/>
      <c r="D27" s="22"/>
      <c r="E27" s="23"/>
      <c r="F27" s="23"/>
      <c r="G27" s="21"/>
      <c r="H27" s="24"/>
      <c r="I27" s="23"/>
    </row>
    <row r="28" spans="1:9" x14ac:dyDescent="0.3">
      <c r="B28" s="20" t="s">
        <v>18</v>
      </c>
      <c r="C28" s="21"/>
      <c r="D28" s="22"/>
      <c r="E28" s="23"/>
      <c r="F28" s="23"/>
      <c r="G28" s="21"/>
      <c r="H28" s="24"/>
      <c r="I28" s="23"/>
    </row>
    <row r="29" spans="1:9" x14ac:dyDescent="0.3">
      <c r="B29" s="26" t="s">
        <v>18</v>
      </c>
      <c r="C29" s="27" t="s">
        <v>20</v>
      </c>
      <c r="D29" s="28"/>
      <c r="E29" s="29"/>
      <c r="F29" s="29"/>
      <c r="G29" s="28"/>
      <c r="H29" s="30"/>
      <c r="I29" s="29"/>
    </row>
    <row r="30" spans="1:9" x14ac:dyDescent="0.3">
      <c r="B30" s="20" t="s">
        <v>21</v>
      </c>
      <c r="C30" s="21"/>
      <c r="D30" s="22"/>
      <c r="E30" s="23"/>
      <c r="F30" s="23"/>
      <c r="G30" s="21"/>
      <c r="H30" s="24"/>
      <c r="I30" s="23"/>
    </row>
    <row r="31" spans="1:9" x14ac:dyDescent="0.3">
      <c r="B31" s="20" t="s">
        <v>21</v>
      </c>
      <c r="C31" s="21"/>
      <c r="D31" s="22"/>
      <c r="E31" s="23"/>
      <c r="F31" s="23"/>
      <c r="G31" s="21"/>
      <c r="H31" s="24"/>
      <c r="I31" s="23"/>
    </row>
    <row r="32" spans="1:9" x14ac:dyDescent="0.3">
      <c r="B32" s="20" t="s">
        <v>21</v>
      </c>
      <c r="C32" s="21"/>
      <c r="D32" s="22"/>
      <c r="E32" s="23"/>
      <c r="F32" s="23"/>
      <c r="G32" s="21"/>
      <c r="H32" s="24"/>
      <c r="I32" s="23"/>
    </row>
    <row r="33" spans="2:9" x14ac:dyDescent="0.3">
      <c r="B33" s="20" t="s">
        <v>21</v>
      </c>
      <c r="C33" s="21"/>
      <c r="D33" s="22"/>
      <c r="E33" s="23"/>
      <c r="F33" s="23"/>
      <c r="G33" s="21"/>
      <c r="H33" s="24"/>
      <c r="I33" s="23"/>
    </row>
    <row r="34" spans="2:9" x14ac:dyDescent="0.3">
      <c r="B34" s="26" t="s">
        <v>21</v>
      </c>
      <c r="C34" s="27" t="s">
        <v>20</v>
      </c>
      <c r="D34" s="28"/>
      <c r="E34" s="29"/>
      <c r="F34" s="29"/>
      <c r="G34" s="28"/>
      <c r="H34" s="30"/>
      <c r="I34" s="29"/>
    </row>
    <row r="35" spans="2:9" x14ac:dyDescent="0.3">
      <c r="B35" s="20" t="s">
        <v>23</v>
      </c>
      <c r="C35" s="21"/>
      <c r="D35" s="21"/>
      <c r="E35" s="23"/>
      <c r="F35" s="23"/>
      <c r="G35" s="23"/>
      <c r="H35" s="24"/>
      <c r="I35" s="23"/>
    </row>
    <row r="36" spans="2:9" x14ac:dyDescent="0.3">
      <c r="B36" s="20" t="s">
        <v>23</v>
      </c>
      <c r="C36" s="21"/>
      <c r="D36" s="21"/>
      <c r="E36" s="23"/>
      <c r="F36" s="23"/>
      <c r="G36" s="23"/>
      <c r="H36" s="31"/>
      <c r="I36" s="23"/>
    </row>
    <row r="37" spans="2:9" x14ac:dyDescent="0.3">
      <c r="B37" s="20" t="s">
        <v>23</v>
      </c>
      <c r="C37" s="21"/>
      <c r="D37" s="21"/>
      <c r="E37" s="23"/>
      <c r="F37" s="23"/>
      <c r="G37" s="23"/>
      <c r="H37" s="31"/>
      <c r="I37" s="23"/>
    </row>
    <row r="38" spans="2:9" x14ac:dyDescent="0.3">
      <c r="B38" s="20" t="s">
        <v>23</v>
      </c>
      <c r="C38" s="21"/>
      <c r="D38" s="21"/>
      <c r="E38" s="23"/>
      <c r="F38" s="23"/>
      <c r="G38" s="23"/>
      <c r="H38" s="31"/>
      <c r="I38" s="23"/>
    </row>
    <row r="39" spans="2:9" x14ac:dyDescent="0.3">
      <c r="B39" s="26" t="s">
        <v>23</v>
      </c>
      <c r="C39" s="27" t="s">
        <v>20</v>
      </c>
      <c r="D39" s="28"/>
      <c r="E39" s="29"/>
      <c r="F39" s="29"/>
      <c r="G39" s="29"/>
      <c r="H39" s="32"/>
      <c r="I39" s="29"/>
    </row>
    <row r="40" spans="2:9" x14ac:dyDescent="0.3">
      <c r="B40" s="20" t="s">
        <v>24</v>
      </c>
      <c r="C40" s="21"/>
      <c r="D40" s="21"/>
      <c r="E40" s="23"/>
      <c r="F40" s="23"/>
      <c r="G40" s="23"/>
      <c r="H40" s="24"/>
      <c r="I40" s="23"/>
    </row>
    <row r="41" spans="2:9" x14ac:dyDescent="0.3">
      <c r="B41" s="20" t="s">
        <v>24</v>
      </c>
      <c r="C41" s="21"/>
      <c r="D41" s="21"/>
      <c r="E41" s="23"/>
      <c r="F41" s="23"/>
      <c r="G41" s="23"/>
      <c r="H41" s="31"/>
      <c r="I41" s="23"/>
    </row>
    <row r="42" spans="2:9" x14ac:dyDescent="0.3">
      <c r="B42" s="20" t="s">
        <v>24</v>
      </c>
      <c r="C42" s="21"/>
      <c r="D42" s="21"/>
      <c r="E42" s="23"/>
      <c r="F42" s="23"/>
      <c r="G42" s="23"/>
      <c r="H42" s="31"/>
      <c r="I42" s="23"/>
    </row>
    <row r="43" spans="2:9" x14ac:dyDescent="0.3">
      <c r="B43" s="20" t="s">
        <v>24</v>
      </c>
      <c r="C43" s="21"/>
      <c r="D43" s="21"/>
      <c r="E43" s="23"/>
      <c r="F43" s="23"/>
      <c r="G43" s="23"/>
      <c r="H43" s="31"/>
      <c r="I43" s="23"/>
    </row>
    <row r="44" spans="2:9" x14ac:dyDescent="0.3">
      <c r="B44" s="26" t="s">
        <v>24</v>
      </c>
      <c r="C44" s="27" t="s">
        <v>20</v>
      </c>
      <c r="D44" s="28"/>
      <c r="E44" s="29"/>
      <c r="F44" s="29"/>
      <c r="G44" s="29"/>
      <c r="H44" s="32"/>
      <c r="I44" s="29"/>
    </row>
    <row r="45" spans="2:9" x14ac:dyDescent="0.3">
      <c r="B45" s="20" t="s">
        <v>25</v>
      </c>
      <c r="C45" s="21"/>
      <c r="D45" s="21"/>
      <c r="E45" s="23"/>
      <c r="F45" s="23"/>
      <c r="G45" s="23"/>
      <c r="H45" s="31"/>
      <c r="I45" s="23"/>
    </row>
    <row r="46" spans="2:9" x14ac:dyDescent="0.3">
      <c r="B46" s="20" t="s">
        <v>25</v>
      </c>
      <c r="C46" s="21"/>
      <c r="D46" s="21"/>
      <c r="E46" s="23"/>
      <c r="F46" s="23"/>
      <c r="G46" s="23"/>
      <c r="H46" s="31"/>
      <c r="I46" s="23"/>
    </row>
    <row r="47" spans="2:9" x14ac:dyDescent="0.3">
      <c r="B47" s="20" t="s">
        <v>25</v>
      </c>
      <c r="C47" s="21"/>
      <c r="D47" s="21"/>
      <c r="E47" s="23"/>
      <c r="F47" s="23"/>
      <c r="G47" s="23"/>
      <c r="H47" s="31"/>
      <c r="I47" s="23"/>
    </row>
    <row r="48" spans="2:9" x14ac:dyDescent="0.3">
      <c r="B48" s="20" t="s">
        <v>25</v>
      </c>
      <c r="C48" s="21"/>
      <c r="D48" s="21"/>
      <c r="E48" s="23"/>
      <c r="F48" s="23"/>
      <c r="G48" s="23"/>
      <c r="H48" s="31"/>
      <c r="I48" s="23"/>
    </row>
    <row r="49" spans="2:9" x14ac:dyDescent="0.3">
      <c r="B49" s="26" t="s">
        <v>25</v>
      </c>
      <c r="C49" s="27" t="s">
        <v>20</v>
      </c>
      <c r="D49" s="28"/>
      <c r="E49" s="29"/>
      <c r="F49" s="29"/>
      <c r="G49" s="29"/>
      <c r="H49" s="32"/>
      <c r="I49" s="29"/>
    </row>
    <row r="50" spans="2:9" x14ac:dyDescent="0.3">
      <c r="B50" s="20" t="s">
        <v>26</v>
      </c>
      <c r="C50" s="21"/>
      <c r="D50" s="21"/>
      <c r="E50" s="23"/>
      <c r="F50" s="23"/>
      <c r="G50" s="23"/>
      <c r="H50" s="31"/>
      <c r="I50" s="23"/>
    </row>
    <row r="51" spans="2:9" x14ac:dyDescent="0.3">
      <c r="B51" s="20" t="s">
        <v>26</v>
      </c>
      <c r="C51" s="21"/>
      <c r="D51" s="21"/>
      <c r="E51" s="23"/>
      <c r="F51" s="23"/>
      <c r="G51" s="23"/>
      <c r="H51" s="31"/>
      <c r="I51" s="23"/>
    </row>
    <row r="52" spans="2:9" x14ac:dyDescent="0.3">
      <c r="B52" s="20" t="s">
        <v>26</v>
      </c>
      <c r="C52" s="21"/>
      <c r="D52" s="21"/>
      <c r="E52" s="23"/>
      <c r="F52" s="23"/>
      <c r="G52" s="23"/>
      <c r="H52" s="31"/>
      <c r="I52" s="23"/>
    </row>
    <row r="53" spans="2:9" x14ac:dyDescent="0.3">
      <c r="B53" s="20" t="s">
        <v>26</v>
      </c>
      <c r="C53" s="21"/>
      <c r="D53" s="21"/>
      <c r="E53" s="23"/>
      <c r="F53" s="23"/>
      <c r="G53" s="23"/>
      <c r="H53" s="31"/>
      <c r="I53" s="23"/>
    </row>
    <row r="54" spans="2:9" x14ac:dyDescent="0.3">
      <c r="B54" s="26" t="s">
        <v>26</v>
      </c>
      <c r="C54" s="27" t="s">
        <v>20</v>
      </c>
      <c r="D54" s="28"/>
      <c r="E54" s="29"/>
      <c r="F54" s="29"/>
      <c r="G54" s="29"/>
      <c r="H54" s="32"/>
      <c r="I54" s="29"/>
    </row>
    <row r="55" spans="2:9" x14ac:dyDescent="0.3">
      <c r="B55" s="20" t="s">
        <v>27</v>
      </c>
      <c r="C55" s="21"/>
      <c r="D55" s="21"/>
      <c r="E55" s="23"/>
      <c r="F55" s="23"/>
      <c r="G55" s="23"/>
      <c r="H55" s="31"/>
      <c r="I55" s="23"/>
    </row>
    <row r="56" spans="2:9" x14ac:dyDescent="0.3">
      <c r="B56" s="20" t="s">
        <v>27</v>
      </c>
      <c r="C56" s="21"/>
      <c r="D56" s="21"/>
      <c r="E56" s="23"/>
      <c r="F56" s="23"/>
      <c r="G56" s="23"/>
      <c r="H56" s="31"/>
      <c r="I56" s="23"/>
    </row>
    <row r="57" spans="2:9" x14ac:dyDescent="0.3">
      <c r="B57" s="20" t="s">
        <v>27</v>
      </c>
      <c r="C57" s="21"/>
      <c r="D57" s="21"/>
      <c r="E57" s="23"/>
      <c r="F57" s="23"/>
      <c r="G57" s="23"/>
      <c r="H57" s="31"/>
      <c r="I57" s="23"/>
    </row>
    <row r="58" spans="2:9" x14ac:dyDescent="0.3">
      <c r="B58" s="20" t="s">
        <v>27</v>
      </c>
      <c r="C58" s="21"/>
      <c r="D58" s="21"/>
      <c r="E58" s="23"/>
      <c r="F58" s="23"/>
      <c r="G58" s="23"/>
      <c r="H58" s="31"/>
      <c r="I58" s="23"/>
    </row>
    <row r="59" spans="2:9" x14ac:dyDescent="0.3">
      <c r="B59" s="26" t="s">
        <v>27</v>
      </c>
      <c r="C59" s="27" t="s">
        <v>20</v>
      </c>
      <c r="D59" s="28"/>
      <c r="E59" s="29"/>
      <c r="F59" s="29"/>
      <c r="G59" s="29"/>
      <c r="H59" s="32"/>
      <c r="I59" s="29"/>
    </row>
    <row r="60" spans="2:9" x14ac:dyDescent="0.3">
      <c r="B60" s="20" t="s">
        <v>28</v>
      </c>
      <c r="C60" s="21"/>
      <c r="D60" s="21"/>
      <c r="E60" s="23"/>
      <c r="F60" s="23"/>
      <c r="G60" s="23"/>
      <c r="H60" s="31"/>
      <c r="I60" s="23"/>
    </row>
    <row r="61" spans="2:9" x14ac:dyDescent="0.3">
      <c r="B61" s="20" t="s">
        <v>28</v>
      </c>
      <c r="C61" s="21"/>
      <c r="D61" s="21"/>
      <c r="E61" s="23"/>
      <c r="F61" s="23"/>
      <c r="G61" s="23"/>
      <c r="H61" s="31"/>
      <c r="I61" s="23"/>
    </row>
    <row r="62" spans="2:9" x14ac:dyDescent="0.3">
      <c r="B62" s="20" t="s">
        <v>28</v>
      </c>
      <c r="C62" s="21"/>
      <c r="D62" s="21"/>
      <c r="E62" s="23"/>
      <c r="F62" s="23"/>
      <c r="G62" s="23"/>
      <c r="H62" s="31"/>
      <c r="I62" s="23"/>
    </row>
    <row r="63" spans="2:9" x14ac:dyDescent="0.3">
      <c r="B63" s="20" t="s">
        <v>28</v>
      </c>
      <c r="C63" s="21"/>
      <c r="D63" s="21"/>
      <c r="E63" s="23"/>
      <c r="F63" s="23"/>
      <c r="G63" s="23"/>
      <c r="H63" s="31"/>
      <c r="I63" s="23"/>
    </row>
    <row r="64" spans="2:9" x14ac:dyDescent="0.3">
      <c r="B64" s="26" t="s">
        <v>28</v>
      </c>
      <c r="C64" s="27" t="s">
        <v>20</v>
      </c>
      <c r="D64" s="28"/>
      <c r="E64" s="29"/>
      <c r="F64" s="29"/>
      <c r="G64" s="29"/>
      <c r="H64" s="32"/>
      <c r="I64" s="29"/>
    </row>
    <row r="65" spans="2:9" x14ac:dyDescent="0.3">
      <c r="B65" s="20" t="s">
        <v>29</v>
      </c>
      <c r="C65" s="21"/>
      <c r="D65" s="21"/>
      <c r="E65" s="23"/>
      <c r="F65" s="23"/>
      <c r="G65" s="23"/>
      <c r="H65" s="31"/>
      <c r="I65" s="23"/>
    </row>
    <row r="66" spans="2:9" x14ac:dyDescent="0.3">
      <c r="B66" s="20" t="s">
        <v>29</v>
      </c>
      <c r="C66" s="21"/>
      <c r="D66" s="21"/>
      <c r="E66" s="23"/>
      <c r="F66" s="23"/>
      <c r="G66" s="23"/>
      <c r="H66" s="31"/>
      <c r="I66" s="23"/>
    </row>
    <row r="67" spans="2:9" x14ac:dyDescent="0.3">
      <c r="B67" s="20" t="s">
        <v>29</v>
      </c>
      <c r="C67" s="21"/>
      <c r="D67" s="21"/>
      <c r="E67" s="23"/>
      <c r="F67" s="23"/>
      <c r="G67" s="23"/>
      <c r="H67" s="31"/>
      <c r="I67" s="23"/>
    </row>
    <row r="68" spans="2:9" x14ac:dyDescent="0.3">
      <c r="B68" s="20" t="s">
        <v>29</v>
      </c>
      <c r="C68" s="21"/>
      <c r="D68" s="21"/>
      <c r="E68" s="23"/>
      <c r="F68" s="23"/>
      <c r="G68" s="23"/>
      <c r="H68" s="31"/>
      <c r="I68" s="23"/>
    </row>
    <row r="69" spans="2:9" x14ac:dyDescent="0.3">
      <c r="B69" s="26" t="s">
        <v>29</v>
      </c>
      <c r="C69" s="27" t="s">
        <v>20</v>
      </c>
      <c r="D69" s="28"/>
      <c r="E69" s="29"/>
      <c r="F69" s="29"/>
      <c r="G69" s="29"/>
      <c r="H69" s="32"/>
      <c r="I69" s="29"/>
    </row>
    <row r="70" spans="2:9" x14ac:dyDescent="0.3">
      <c r="B70" s="20" t="s">
        <v>30</v>
      </c>
      <c r="C70" s="21"/>
      <c r="D70" s="21"/>
      <c r="E70" s="23"/>
      <c r="F70" s="23"/>
      <c r="G70" s="23"/>
      <c r="H70" s="31"/>
      <c r="I70" s="23"/>
    </row>
    <row r="71" spans="2:9" x14ac:dyDescent="0.3">
      <c r="B71" s="20" t="s">
        <v>30</v>
      </c>
      <c r="C71" s="21"/>
      <c r="D71" s="21"/>
      <c r="E71" s="23"/>
      <c r="F71" s="23"/>
      <c r="G71" s="23"/>
      <c r="H71" s="31"/>
      <c r="I71" s="23"/>
    </row>
    <row r="72" spans="2:9" x14ac:dyDescent="0.3">
      <c r="B72" s="20" t="s">
        <v>30</v>
      </c>
      <c r="C72" s="21"/>
      <c r="D72" s="21"/>
      <c r="E72" s="23"/>
      <c r="F72" s="23"/>
      <c r="G72" s="23"/>
      <c r="H72" s="31"/>
      <c r="I72" s="23"/>
    </row>
    <row r="73" spans="2:9" x14ac:dyDescent="0.3">
      <c r="B73" s="20" t="s">
        <v>30</v>
      </c>
      <c r="C73" s="21"/>
      <c r="D73" s="21"/>
      <c r="E73" s="23"/>
      <c r="F73" s="23"/>
      <c r="G73" s="23"/>
      <c r="H73" s="31"/>
      <c r="I73" s="23"/>
    </row>
    <row r="74" spans="2:9" x14ac:dyDescent="0.3">
      <c r="B74" s="26" t="s">
        <v>30</v>
      </c>
      <c r="C74" s="27" t="s">
        <v>20</v>
      </c>
      <c r="D74" s="28"/>
      <c r="E74" s="29"/>
      <c r="F74" s="29"/>
      <c r="G74" s="29"/>
      <c r="H74" s="32"/>
      <c r="I74" s="29"/>
    </row>
    <row r="75" spans="2:9" x14ac:dyDescent="0.3">
      <c r="B75" s="20" t="s">
        <v>31</v>
      </c>
      <c r="C75" s="21"/>
      <c r="D75" s="21"/>
      <c r="E75" s="23"/>
      <c r="F75" s="23"/>
      <c r="G75" s="23"/>
      <c r="H75" s="31"/>
      <c r="I75" s="23"/>
    </row>
    <row r="76" spans="2:9" x14ac:dyDescent="0.3">
      <c r="B76" s="20" t="s">
        <v>31</v>
      </c>
      <c r="C76" s="21"/>
      <c r="D76" s="21"/>
      <c r="E76" s="23"/>
      <c r="F76" s="23"/>
      <c r="G76" s="23"/>
      <c r="H76" s="24"/>
      <c r="I76" s="23"/>
    </row>
    <row r="77" spans="2:9" x14ac:dyDescent="0.3">
      <c r="B77" s="20" t="s">
        <v>31</v>
      </c>
      <c r="C77" s="21"/>
      <c r="D77" s="21"/>
      <c r="E77" s="23"/>
      <c r="F77" s="23"/>
      <c r="G77" s="23"/>
      <c r="H77" s="31"/>
      <c r="I77" s="23"/>
    </row>
    <row r="78" spans="2:9" x14ac:dyDescent="0.3">
      <c r="B78" s="20" t="s">
        <v>31</v>
      </c>
      <c r="C78" s="21"/>
      <c r="D78" s="21"/>
      <c r="E78" s="23"/>
      <c r="F78" s="23"/>
      <c r="G78" s="23"/>
      <c r="H78" s="31"/>
      <c r="I78" s="23"/>
    </row>
    <row r="79" spans="2:9" x14ac:dyDescent="0.3">
      <c r="B79" s="26" t="s">
        <v>31</v>
      </c>
      <c r="C79" s="27" t="s">
        <v>20</v>
      </c>
      <c r="D79" s="28"/>
      <c r="E79" s="29"/>
      <c r="F79" s="29"/>
      <c r="G79" s="29"/>
      <c r="H79" s="32"/>
      <c r="I79" s="29"/>
    </row>
    <row r="80" spans="2:9" x14ac:dyDescent="0.3">
      <c r="B80" s="20" t="s">
        <v>32</v>
      </c>
      <c r="C80" s="21"/>
      <c r="D80" s="21"/>
      <c r="E80" s="23"/>
      <c r="F80" s="23"/>
      <c r="G80" s="23"/>
      <c r="H80" s="31"/>
      <c r="I80" s="23"/>
    </row>
    <row r="81" spans="2:9" x14ac:dyDescent="0.3">
      <c r="B81" s="20" t="s">
        <v>32</v>
      </c>
      <c r="C81" s="21"/>
      <c r="D81" s="21"/>
      <c r="E81" s="23"/>
      <c r="F81" s="23"/>
      <c r="G81" s="23"/>
      <c r="H81" s="31"/>
      <c r="I81" s="23"/>
    </row>
    <row r="82" spans="2:9" x14ac:dyDescent="0.3">
      <c r="B82" s="20" t="s">
        <v>32</v>
      </c>
      <c r="C82" s="21"/>
      <c r="D82" s="21"/>
      <c r="E82" s="23"/>
      <c r="F82" s="23"/>
      <c r="G82" s="23"/>
      <c r="H82" s="31"/>
      <c r="I82" s="23"/>
    </row>
    <row r="83" spans="2:9" x14ac:dyDescent="0.3">
      <c r="B83" s="20" t="s">
        <v>32</v>
      </c>
      <c r="C83" s="21"/>
      <c r="D83" s="21"/>
      <c r="E83" s="23"/>
      <c r="F83" s="23"/>
      <c r="G83" s="23"/>
      <c r="H83" s="31"/>
      <c r="I83" s="23"/>
    </row>
    <row r="84" spans="2:9" x14ac:dyDescent="0.3">
      <c r="B84" s="26" t="s">
        <v>32</v>
      </c>
      <c r="C84" s="27" t="s">
        <v>20</v>
      </c>
      <c r="D84" s="28"/>
      <c r="E84" s="29"/>
      <c r="F84" s="29"/>
      <c r="G84" s="29"/>
      <c r="H84" s="32"/>
      <c r="I84" s="29"/>
    </row>
  </sheetData>
  <mergeCells count="2">
    <mergeCell ref="B16:G16"/>
    <mergeCell ref="B23:I23"/>
  </mergeCells>
  <dataValidations count="9">
    <dataValidation type="list" allowBlank="1" showInputMessage="1" showErrorMessage="1" sqref="C18:D20" xr:uid="{00233931-C557-4145-BFEA-5416A66EAA17}">
      <formula1>"Approved, Awaiting Decision, Other"</formula1>
    </dataValidation>
    <dataValidation type="decimal" allowBlank="1" showInputMessage="1" showErrorMessage="1" sqref="F18:G20" xr:uid="{7DE87A74-F4D0-41F6-8AF7-B923AB467F78}">
      <formula1>0</formula1>
      <formula2>100000000</formula2>
    </dataValidation>
    <dataValidation type="list" allowBlank="1" showInputMessage="1" showErrorMessage="1" sqref="H25:H84" xr:uid="{8DC01378-430B-4AEA-A827-3838EEBE2A4C}">
      <formula1>"'2026,'2027,'2028"</formula1>
    </dataValidation>
    <dataValidation type="list" allowBlank="1" showInputMessage="1" showErrorMessage="1" sqref="F25:F84" xr:uid="{7B522D68-EDF1-4940-BED1-56B756A64854}">
      <formula1>"TRUE,FALSE"</formula1>
    </dataValidation>
    <dataValidation type="list" allowBlank="1" showInputMessage="1" showErrorMessage="1" sqref="G26:G84" xr:uid="{FE104D8E-E31F-4C4B-901D-25CF67D65C96}">
      <formula1>"Cariboo,Kootenay,Lower Mainland / Southwest,Nechako,North Coast,Northeast,Vancouver Island and Coast,Thompson / Okanagan,,Canada (outside B.C.),International"</formula1>
    </dataValidation>
    <dataValidation type="list" allowBlank="1" showInputMessage="1" showErrorMessage="1" errorTitle="Location Error" error="Applicant must Select a valid Location from the dropdown List" sqref="G25" xr:uid="{E033AD59-5118-4F9B-A5AE-8DAD868CE5BC}">
      <formula1>"Cariboo,Kootenay,Lower Mainland / Southwest,Nechako,North Coast,Northeast,Vancouver Island and Coast,Thompson / Okanagan,,Canada (outside B.C.),International"</formula1>
    </dataValidation>
    <dataValidation type="list" errorStyle="information" allowBlank="1" showInputMessage="1" sqref="I25:I84" xr:uid="{EAD1C79D-B6D4-49BD-B1DD-53DB4D1EA335}">
      <formula1>"Jan-Feb-Mar,Apr-May-Jun,Jul-Aug-Sep,Oct-Nov-Dec"</formula1>
    </dataValidation>
    <dataValidation type="whole" allowBlank="1" showInputMessage="1" showErrorMessage="1" sqref="E25:E84" xr:uid="{52EFEECF-CA0E-48D7-AE43-D70A3E78542B}">
      <formula1>0</formula1>
      <formula2>100000000</formula2>
    </dataValidation>
    <dataValidation type="date" operator="greaterThanOrEqual" allowBlank="1" showInputMessage="1" showErrorMessage="1" sqref="E18:E20" xr:uid="{7653AB93-4BE0-4A04-9F97-6E00F0B221F6}">
      <formula1>1</formula1>
    </dataValidation>
  </dataValidations>
  <pageMargins left="0.7" right="0.7" top="0.75" bottom="0.75" header="0.3" footer="0.3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83805-071A-4F80-8795-91521B7FEC39}">
  <sheetPr>
    <tabColor theme="9" tint="-0.249977111117893"/>
    <pageSetUpPr fitToPage="1"/>
  </sheetPr>
  <dimension ref="A1:Z69"/>
  <sheetViews>
    <sheetView topLeftCell="A42" zoomScaleNormal="100" workbookViewId="0">
      <selection activeCell="H25" sqref="H25"/>
    </sheetView>
  </sheetViews>
  <sheetFormatPr defaultColWidth="8.77734375" defaultRowHeight="0" customHeight="1" zeroHeight="1" x14ac:dyDescent="0.3"/>
  <cols>
    <col min="1" max="1" width="4.6640625" style="1" customWidth="1"/>
    <col min="2" max="2" width="40.77734375" style="1" customWidth="1"/>
    <col min="3" max="3" width="15.21875" style="1" customWidth="1"/>
    <col min="4" max="26" width="13.5546875" style="1" customWidth="1"/>
    <col min="27" max="16384" width="8.77734375" style="1"/>
  </cols>
  <sheetData>
    <row r="1" spans="1:26" s="2" customFormat="1" ht="30" customHeight="1" x14ac:dyDescent="0.3">
      <c r="A1" s="3" t="s">
        <v>96</v>
      </c>
      <c r="B1" s="174"/>
      <c r="C1" s="174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</row>
    <row r="2" spans="1:26" ht="15.6" x14ac:dyDescent="0.3">
      <c r="A2" s="176" t="s">
        <v>5</v>
      </c>
      <c r="C2" s="33"/>
      <c r="D2" s="34"/>
    </row>
    <row r="3" spans="1:26" customFormat="1" ht="14.4" x14ac:dyDescent="0.3">
      <c r="A3" s="180">
        <v>1</v>
      </c>
      <c r="B3" s="181" t="s">
        <v>66</v>
      </c>
      <c r="C3" s="1"/>
      <c r="D3" s="34"/>
    </row>
    <row r="4" spans="1:26" customFormat="1" ht="14.4" x14ac:dyDescent="0.3">
      <c r="A4" s="180">
        <v>2</v>
      </c>
      <c r="B4" s="182" t="s">
        <v>67</v>
      </c>
      <c r="C4" s="1"/>
      <c r="D4" s="34"/>
    </row>
    <row r="5" spans="1:26" customFormat="1" ht="14.4" x14ac:dyDescent="0.3">
      <c r="A5" s="180">
        <v>3</v>
      </c>
      <c r="B5" s="182" t="s">
        <v>68</v>
      </c>
      <c r="C5" s="1"/>
      <c r="D5" s="34"/>
    </row>
    <row r="6" spans="1:26" customFormat="1" ht="14.4" x14ac:dyDescent="0.3">
      <c r="A6" s="180">
        <v>4</v>
      </c>
      <c r="B6" s="182" t="s">
        <v>106</v>
      </c>
      <c r="C6" s="1"/>
      <c r="D6" s="34"/>
    </row>
    <row r="7" spans="1:26" customFormat="1" ht="14.4" x14ac:dyDescent="0.3">
      <c r="A7" s="180">
        <v>5</v>
      </c>
      <c r="B7" s="182" t="s">
        <v>69</v>
      </c>
      <c r="C7" s="1"/>
      <c r="D7" s="34"/>
    </row>
    <row r="8" spans="1:26" customFormat="1" ht="14.4" x14ac:dyDescent="0.3">
      <c r="A8" s="180">
        <v>6</v>
      </c>
      <c r="B8" s="182" t="s">
        <v>33</v>
      </c>
      <c r="C8" s="1"/>
      <c r="D8" s="34"/>
    </row>
    <row r="9" spans="1:26" customFormat="1" ht="14.4" x14ac:dyDescent="0.3">
      <c r="A9" s="180">
        <v>7</v>
      </c>
      <c r="B9" s="182" t="s">
        <v>70</v>
      </c>
      <c r="C9" s="1"/>
      <c r="D9" s="34"/>
    </row>
    <row r="10" spans="1:26" customFormat="1" ht="14.4" x14ac:dyDescent="0.3">
      <c r="A10" s="180">
        <v>8</v>
      </c>
      <c r="B10" s="182" t="s">
        <v>71</v>
      </c>
      <c r="C10" s="1"/>
      <c r="D10" s="34"/>
    </row>
    <row r="11" spans="1:26" ht="13.8" x14ac:dyDescent="0.3">
      <c r="B11" s="35"/>
      <c r="C11" s="35"/>
    </row>
    <row r="12" spans="1:26" ht="13.8" x14ac:dyDescent="0.3">
      <c r="B12" s="36" t="s">
        <v>34</v>
      </c>
      <c r="C12" s="253"/>
      <c r="D12" s="253"/>
      <c r="E12" s="253"/>
    </row>
    <row r="13" spans="1:26" ht="13.8" x14ac:dyDescent="0.3">
      <c r="B13" s="37" t="s">
        <v>35</v>
      </c>
      <c r="C13" s="253"/>
      <c r="D13" s="253"/>
      <c r="E13" s="253"/>
    </row>
    <row r="14" spans="1:26" ht="13.8" x14ac:dyDescent="0.3">
      <c r="B14" s="37" t="s">
        <v>36</v>
      </c>
      <c r="C14" s="253"/>
      <c r="D14" s="253"/>
      <c r="E14" s="253"/>
    </row>
    <row r="15" spans="1:26" ht="13.8" x14ac:dyDescent="0.3">
      <c r="B15" s="37" t="s">
        <v>0</v>
      </c>
      <c r="C15" s="254" t="e">
        <f>D41/D39</f>
        <v>#DIV/0!</v>
      </c>
      <c r="D15" s="254"/>
      <c r="E15" s="254"/>
      <c r="F15" s="38"/>
      <c r="G15" s="38"/>
    </row>
    <row r="16" spans="1:26" ht="13.8" x14ac:dyDescent="0.3">
      <c r="B16" s="37" t="s">
        <v>37</v>
      </c>
      <c r="C16" s="253"/>
      <c r="D16" s="253"/>
      <c r="E16" s="253"/>
      <c r="F16" s="38" t="s">
        <v>38</v>
      </c>
      <c r="G16" s="38"/>
    </row>
    <row r="17" spans="2:26" ht="14.4" thickBot="1" x14ac:dyDescent="0.35">
      <c r="B17" s="39"/>
      <c r="C17" s="39"/>
      <c r="D17" s="40"/>
      <c r="E17" s="41"/>
      <c r="F17" s="41"/>
      <c r="G17" s="41"/>
    </row>
    <row r="18" spans="2:26" ht="15" customHeight="1" thickBot="1" x14ac:dyDescent="0.35">
      <c r="B18" s="249" t="s">
        <v>107</v>
      </c>
      <c r="C18" s="250"/>
      <c r="D18" s="250"/>
      <c r="E18" s="250"/>
      <c r="F18" s="250"/>
      <c r="G18" s="250"/>
      <c r="H18" s="250"/>
      <c r="I18" s="250"/>
      <c r="J18" s="250"/>
      <c r="K18" s="251"/>
      <c r="L18" s="251"/>
      <c r="M18" s="251"/>
      <c r="N18" s="251"/>
      <c r="O18" s="251"/>
      <c r="P18" s="251"/>
      <c r="Q18" s="251"/>
      <c r="R18" s="251"/>
      <c r="S18" s="251"/>
      <c r="T18" s="251"/>
      <c r="U18" s="251"/>
      <c r="V18" s="251"/>
      <c r="W18" s="251"/>
      <c r="X18" s="251"/>
      <c r="Y18" s="251"/>
      <c r="Z18" s="252"/>
    </row>
    <row r="19" spans="2:26" ht="13.8" x14ac:dyDescent="0.3">
      <c r="B19" s="42"/>
      <c r="C19" s="259" t="s">
        <v>39</v>
      </c>
      <c r="D19" s="43" t="s">
        <v>3</v>
      </c>
      <c r="E19" s="44" t="s">
        <v>3</v>
      </c>
      <c r="F19" s="261" t="s">
        <v>4</v>
      </c>
      <c r="G19" s="263" t="s">
        <v>40</v>
      </c>
      <c r="H19" s="264"/>
      <c r="I19" s="264"/>
      <c r="J19" s="264"/>
      <c r="K19" s="263" t="s">
        <v>41</v>
      </c>
      <c r="L19" s="264"/>
      <c r="M19" s="264"/>
      <c r="N19" s="265"/>
      <c r="O19" s="264" t="s">
        <v>42</v>
      </c>
      <c r="P19" s="264"/>
      <c r="Q19" s="264"/>
      <c r="R19" s="265"/>
      <c r="S19" s="255" t="s">
        <v>43</v>
      </c>
      <c r="T19" s="255"/>
      <c r="U19" s="255"/>
      <c r="V19" s="256"/>
      <c r="W19" s="255" t="s">
        <v>44</v>
      </c>
      <c r="X19" s="255"/>
      <c r="Y19" s="255"/>
      <c r="Z19" s="256"/>
    </row>
    <row r="20" spans="2:26" ht="27.6" x14ac:dyDescent="0.3">
      <c r="B20" s="45" t="s">
        <v>1</v>
      </c>
      <c r="C20" s="260"/>
      <c r="D20" s="46" t="s">
        <v>45</v>
      </c>
      <c r="E20" s="47" t="s">
        <v>46</v>
      </c>
      <c r="F20" s="262"/>
      <c r="G20" s="46" t="s">
        <v>45</v>
      </c>
      <c r="H20" s="48" t="s">
        <v>46</v>
      </c>
      <c r="I20" s="49" t="s">
        <v>47</v>
      </c>
      <c r="J20" s="50" t="s">
        <v>48</v>
      </c>
      <c r="K20" s="46" t="s">
        <v>45</v>
      </c>
      <c r="L20" s="49" t="s">
        <v>46</v>
      </c>
      <c r="M20" s="49" t="s">
        <v>47</v>
      </c>
      <c r="N20" s="51" t="s">
        <v>48</v>
      </c>
      <c r="O20" s="52" t="s">
        <v>45</v>
      </c>
      <c r="P20" s="49" t="s">
        <v>46</v>
      </c>
      <c r="Q20" s="49" t="s">
        <v>47</v>
      </c>
      <c r="R20" s="51" t="s">
        <v>48</v>
      </c>
      <c r="S20" s="154" t="s">
        <v>45</v>
      </c>
      <c r="T20" s="155" t="s">
        <v>46</v>
      </c>
      <c r="U20" s="155" t="s">
        <v>47</v>
      </c>
      <c r="V20" s="156" t="s">
        <v>48</v>
      </c>
      <c r="W20" s="154" t="s">
        <v>45</v>
      </c>
      <c r="X20" s="155" t="s">
        <v>46</v>
      </c>
      <c r="Y20" s="155" t="s">
        <v>47</v>
      </c>
      <c r="Z20" s="156" t="s">
        <v>48</v>
      </c>
    </row>
    <row r="21" spans="2:26" ht="13.8" x14ac:dyDescent="0.3">
      <c r="B21" s="53" t="s">
        <v>18</v>
      </c>
      <c r="C21" s="54" t="str" cm="1">
        <f t="array" ref="C21">IF(SUM($I45:$R45)&gt;0,INDEX($I$44:$R$44,,MATCH(MAX($I45:$R45),$I45:$R45,0)),"")</f>
        <v/>
      </c>
      <c r="D21" s="55">
        <f>SUM(G21,K21,O21,S21,W21)</f>
        <v>0</v>
      </c>
      <c r="E21" s="56">
        <f>SUM(H21,L21,P21,T21,X21)</f>
        <v>0</v>
      </c>
      <c r="F21" s="229"/>
      <c r="G21" s="57" t="str" cm="1">
        <f t="array" ref="G21">IFERROR(
SUM(_xlfn._xlws.FILTER(DetailedExpenseTable[Cost],
(DetailedExpenseTable[Budget Item]=$B21)*
(DetailedExpenseTable[Eligible Expense (TRUE/FALSE)]=TRUE)*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)),"-")</f>
        <v>-</v>
      </c>
      <c r="H21" s="58" t="str" cm="1">
        <f t="array" ref="H21">IFERROR(
SUM(_xlfn._xlws.FILTER(DetailedExpenseTable[Cost],
(DetailedExpenseTable[Budget Item]=$B21)*
(DetailedExpenseTable[Eligible Expense (TRUE/FALSE)]=FALSE)*
(
((DetailedExpenseTable[Expense Year
(YYYY)]="20"&amp;RIGHT(H$19,2))*(DetailedExpenseTable[Expense Quarter] ="Jan-Feb-Mar"))+
((DetailedExpenseTable[Expense Year
(YYYY)]="20"&amp;LEFT(RIGHT(H$19,5),2))*
((DetailedExpenseTable[Expense Quarter] ="Apr-May-Jun")+(DetailedExpenseTable[Expense Quarter] ="Jul-Aug-Sep")+(DetailedExpenseTable[Expense Quarter] ="Oct-Nov-Dec")))
)
)),"-")</f>
        <v>-</v>
      </c>
      <c r="I21" s="59" cm="1">
        <f t="array" ref="I21">IFERROR(
SUM(_xlfn._xlws.FILTER(DetailedExpenseTable[Cost],
(DetailedExpenseTable[Budget Item]=$B21)*
((DetailedExpenseTable[Expense Location]&lt;&gt;"International")*(DetailedExpenseTable[Expense Location]&lt;&gt;"Canada (outside B.C.)"))*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))/SUM(G21:H21),0)</f>
        <v>0</v>
      </c>
      <c r="J21" s="60" cm="1">
        <f t="array" ref="J21">IFERROR(
SUM(_xlfn._xlws.FILTER(DetailedExpenseTable[Cost],
(DetailedExpenseTable[Budget Item]=$B21)*
(DetailedExpenseTable[Expense Location]&lt;&gt;"International")*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))/SUM(G21:H21),0)</f>
        <v>0</v>
      </c>
      <c r="K21" s="61" t="str" cm="1">
        <f t="array" ref="K21">IFERROR(
SUM(_xlfn._xlws.FILTER(DetailedExpenseTable[Cost],
(DetailedExpenseTable[Budget Item]=$B21)*
(DetailedExpenseTable[Eligible Expense (TRUE/FALSE)]=TRUE)*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)),"-")</f>
        <v>-</v>
      </c>
      <c r="L21" s="62" t="str" cm="1">
        <f t="array" ref="L21">IFERROR(
SUM(_xlfn._xlws.FILTER(DetailedExpenseTable[Cost],
(DetailedExpenseTable[Budget Item]=$B21)*
(DetailedExpenseTable[Eligible Expense (TRUE/FALSE)]=FALSE)*
(
((DetailedExpenseTable[Expense Year
(YYYY)]="20"&amp;RIGHT(L$19,2))*(DetailedExpenseTable[Expense Quarter] ="Jan-Feb-Mar"))+
((DetailedExpenseTable[Expense Year
(YYYY)]="20"&amp;LEFT(RIGHT(L$19,5),2))*
((DetailedExpenseTable[Expense Quarter] ="Apr-May-Jun")+(DetailedExpenseTable[Expense Quarter] ="Jul-Aug-Sep")+(DetailedExpenseTable[Expense Quarter] ="Oct-Nov-Dec")))
)
)),"-")</f>
        <v>-</v>
      </c>
      <c r="M21" s="59" cm="1">
        <f t="array" ref="M21">IFERROR(
SUM(_xlfn._xlws.FILTER(DetailedExpenseTable[Cost],
(DetailedExpenseTable[Budget Item]=$B21)*
((DetailedExpenseTable[Expense Location]&lt;&gt;"International")*(DetailedExpenseTable[Expense Location]&lt;&gt;"Canada (outside B.C.)"))*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))/SUM(K21:L21),0)</f>
        <v>0</v>
      </c>
      <c r="N21" s="63" cm="1">
        <f t="array" ref="N21">IFERROR(
SUM(_xlfn._xlws.FILTER(DetailedExpenseTable[Cost],
(DetailedExpenseTable[Budget Item]=$B21)*
(DetailedExpenseTable[Expense Location]&lt;&gt;"International")*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))/SUM(K21:L21),0)</f>
        <v>0</v>
      </c>
      <c r="O21" s="64" t="str" cm="1">
        <f t="array" ref="O21">IFERROR(
SUM(_xlfn._xlws.FILTER(DetailedExpenseTable[Cost],
(DetailedExpenseTable[Budget Item]=$B21)*
(DetailedExpenseTable[Eligible Expense (TRUE/FALSE)]=TRUE)*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)),"-")</f>
        <v>-</v>
      </c>
      <c r="P21" s="62" t="str" cm="1">
        <f t="array" ref="P21">IFERROR(
SUM(_xlfn._xlws.FILTER(DetailedExpenseTable[Cost],
(DetailedExpenseTable[Budget Item]=$B21)*
(DetailedExpenseTable[Eligible Expense (TRUE/FALSE)]=FALSE)*
(
((DetailedExpenseTable[Expense Year
(YYYY)]="20"&amp;RIGHT(P$19,2))*(DetailedExpenseTable[Expense Quarter] ="Jan-Feb-Mar"))+
((DetailedExpenseTable[Expense Year
(YYYY)]="20"&amp;LEFT(RIGHT(P$19,5),2))*
((DetailedExpenseTable[Expense Quarter] ="Apr-May-Jun")+(DetailedExpenseTable[Expense Quarter] ="Jul-Aug-Sep")+(DetailedExpenseTable[Expense Quarter] ="Oct-Nov-Dec")))
)
)),"-")</f>
        <v>-</v>
      </c>
      <c r="Q21" s="59" cm="1">
        <f t="array" ref="Q21">IFERROR(
SUM(_xlfn._xlws.FILTER(DetailedExpenseTable[Cost],
(DetailedExpenseTable[Budget Item]=$B21)*
((DetailedExpenseTable[Expense Location]&lt;&gt;"International")*(DetailedExpenseTable[Expense Location]&lt;&gt;"Canada (outside B.C.)"))*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))/SUM(O21:P21),0)</f>
        <v>0</v>
      </c>
      <c r="R21" s="63" cm="1">
        <f t="array" ref="R21">IFERROR(
SUM(_xlfn._xlws.FILTER(DetailedExpenseTable[Cost],
(DetailedExpenseTable[Budget Item]=$B21)*
(DetailedExpenseTable[Expense Location]&lt;&gt;"International")*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))/SUM(O21:P21),0)</f>
        <v>0</v>
      </c>
      <c r="S21" s="157" t="str" cm="1">
        <f t="array" ref="S21">IFERROR(
SUM(_xlfn._xlws.FILTER(DetailedExpenseTable[Cost],
(DetailedExpenseTable[Budget Item]=$B21)*
(DetailedExpenseTable[Eligible Expense (TRUE/FALSE)]=TRUE)*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)),"-")</f>
        <v>-</v>
      </c>
      <c r="T21" s="158" t="str" cm="1">
        <f t="array" ref="T21">IFERROR(
SUM(_xlfn._xlws.FILTER(DetailedExpenseTable[Cost],
(DetailedExpenseTable[Budget Item]=$B21)*
(DetailedExpenseTable[Eligible Expense (TRUE/FALSE)]=FALSE)*
(
((DetailedExpenseTable[Expense Year
(YYYY)]="20"&amp;RIGHT(T$19,2))*(DetailedExpenseTable[Expense Quarter] ="Jan-Feb-Mar"))+
((DetailedExpenseTable[Expense Year
(YYYY)]="20"&amp;LEFT(RIGHT(T$19,5),2))*
((DetailedExpenseTable[Expense Quarter] ="Apr-May-Jun")+(DetailedExpenseTable[Expense Quarter] ="Jul-Aug-Sep")+(DetailedExpenseTable[Expense Quarter] ="Oct-Nov-Dec")))
)
)),"-")</f>
        <v>-</v>
      </c>
      <c r="U21" s="159" cm="1">
        <f t="array" ref="U21">IFERROR(
SUM(_xlfn._xlws.FILTER(DetailedExpenseTable[Cost],
(DetailedExpenseTable[Budget Item]=$B21)*
((DetailedExpenseTable[Expense Location]&lt;&gt;"International")*(DetailedExpenseTable[Expense Location]&lt;&gt;"Canada (outside B.C.)"))*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))/SUM(S21:T21),0)</f>
        <v>0</v>
      </c>
      <c r="V21" s="160" cm="1">
        <f t="array" ref="V21">IFERROR(
SUM(_xlfn._xlws.FILTER(DetailedExpenseTable[Cost],
(DetailedExpenseTable[Budget Item]=$B21)*
(DetailedExpenseTable[Expense Location]&lt;&gt;"International")*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))/SUM(S21:T21),0)</f>
        <v>0</v>
      </c>
      <c r="W21" s="157" t="str" cm="1">
        <f t="array" ref="W21">IFERROR(
SUM(_xlfn._xlws.FILTER(DetailedExpenseTable[Cost],
(DetailedExpenseTable[Budget Item]=$B21)*
(DetailedExpenseTable[Eligible Expense (TRUE/FALSE)]=TRUE)*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)),"-")</f>
        <v>-</v>
      </c>
      <c r="X21" s="158" t="str" cm="1">
        <f t="array" ref="X21">IFERROR(
SUM(_xlfn._xlws.FILTER(DetailedExpenseTable[Cost],
(DetailedExpenseTable[Budget Item]=$B21)*
(DetailedExpenseTable[Eligible Expense (TRUE/FALSE)]=FALSE)*
(
((DetailedExpenseTable[Expense Year
(YYYY)]="20"&amp;RIGHT(X$19,2))*(DetailedExpenseTable[Expense Quarter] ="Jan-Feb-Mar"))+
((DetailedExpenseTable[Expense Year
(YYYY)]="20"&amp;LEFT(RIGHT(X$19,5),2))*
((DetailedExpenseTable[Expense Quarter] ="Apr-May-Jun")+(DetailedExpenseTable[Expense Quarter] ="Jul-Aug-Sep")+(DetailedExpenseTable[Expense Quarter] ="Oct-Nov-Dec")))
)
)),"-")</f>
        <v>-</v>
      </c>
      <c r="Y21" s="159" cm="1">
        <f t="array" ref="Y21">IFERROR(
SUM(_xlfn._xlws.FILTER(DetailedExpenseTable[Cost],
(DetailedExpenseTable[Budget Item]=$B21)*
((DetailedExpenseTable[Expense Location]&lt;&gt;"International")*(DetailedExpenseTable[Expense Location]&lt;&gt;"Canada (outside B.C.)"))*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))/SUM(W21:X21),0)</f>
        <v>0</v>
      </c>
      <c r="Z21" s="160" cm="1">
        <f t="array" ref="Z21">IFERROR(
SUM(_xlfn._xlws.FILTER(DetailedExpenseTable[Cost],
(DetailedExpenseTable[Budget Item]=$B21)*
(DetailedExpenseTable[Expense Location]&lt;&gt;"International")*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))/SUM(W21:X21),0)</f>
        <v>0</v>
      </c>
    </row>
    <row r="22" spans="2:26" ht="13.8" x14ac:dyDescent="0.3">
      <c r="B22" s="53" t="s">
        <v>21</v>
      </c>
      <c r="C22" s="65" t="str" cm="1">
        <f t="array" ref="C22">IF(SUM($I46:$R46)&gt;0,INDEX($I$44:$R$44,,MATCH(MAX($I46:$R46),$I46:$R46,0)),"")</f>
        <v/>
      </c>
      <c r="D22" s="66">
        <f t="shared" ref="D22:E32" si="0">SUM(G22,K22,O22,S22,W22)</f>
        <v>0</v>
      </c>
      <c r="E22" s="67">
        <f t="shared" si="0"/>
        <v>0</v>
      </c>
      <c r="F22" s="230"/>
      <c r="G22" s="68" t="str" cm="1">
        <f t="array" ref="G22">IFERROR(
SUM(_xlfn._xlws.FILTER(DetailedExpenseTable[Cost],
(DetailedExpenseTable[Budget Item]=$B22)*
(DetailedExpenseTable[Eligible Expense (TRUE/FALSE)]=TRUE)*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)),"-")</f>
        <v>-</v>
      </c>
      <c r="H22" s="69" t="str" cm="1">
        <f t="array" ref="H22">IFERROR(
SUM(_xlfn._xlws.FILTER(DetailedExpenseTable[Cost],
(DetailedExpenseTable[Budget Item]=$B22)*
(DetailedExpenseTable[Eligible Expense (TRUE/FALSE)]=FALSE)*
(
((DetailedExpenseTable[Expense Year
(YYYY)]="20"&amp;RIGHT(H$19,2))*(DetailedExpenseTable[Expense Quarter] ="Jan-Feb-Mar"))+
((DetailedExpenseTable[Expense Year
(YYYY)]="20"&amp;LEFT(RIGHT(H$19,5),2))*
((DetailedExpenseTable[Expense Quarter] ="Apr-May-Jun")+(DetailedExpenseTable[Expense Quarter] ="Jul-Aug-Sep")+(DetailedExpenseTable[Expense Quarter] ="Oct-Nov-Dec")))
)
)),"-")</f>
        <v>-</v>
      </c>
      <c r="I22" s="59" cm="1">
        <f t="array" ref="I22">IFERROR(
SUM(_xlfn._xlws.FILTER(DetailedExpenseTable[Cost],
(DetailedExpenseTable[Budget Item]=$B22)*
((DetailedExpenseTable[Expense Location]&lt;&gt;"International")*(DetailedExpenseTable[Expense Location]&lt;&gt;"Canada (outside B.C.)"))*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))/SUM(G22:H22),0)</f>
        <v>0</v>
      </c>
      <c r="J22" s="70" cm="1">
        <f t="array" ref="J22">IFERROR(
SUM(_xlfn._xlws.FILTER(DetailedExpenseTable[Cost],
(DetailedExpenseTable[Budget Item]=$B22)*
(DetailedExpenseTable[Expense Location]&lt;&gt;"International")*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))/SUM(G22:H22),0)</f>
        <v>0</v>
      </c>
      <c r="K22" s="71" t="str" cm="1">
        <f t="array" ref="K22">IFERROR(
SUM(_xlfn._xlws.FILTER(DetailedExpenseTable[Cost],
(DetailedExpenseTable[Budget Item]=$B22)*
(DetailedExpenseTable[Eligible Expense (TRUE/FALSE)]=TRUE)*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)),"-")</f>
        <v>-</v>
      </c>
      <c r="L22" s="62" t="str" cm="1">
        <f t="array" ref="L22">IFERROR(
SUM(_xlfn._xlws.FILTER(DetailedExpenseTable[Cost],
(DetailedExpenseTable[Budget Item]=$B22)*
(DetailedExpenseTable[Eligible Expense (TRUE/FALSE)]=FALSE)*
(
((DetailedExpenseTable[Expense Year
(YYYY)]="20"&amp;RIGHT(L$19,2))*(DetailedExpenseTable[Expense Quarter] ="Jan-Feb-Mar"))+
((DetailedExpenseTable[Expense Year
(YYYY)]="20"&amp;LEFT(RIGHT(L$19,5),2))*
((DetailedExpenseTable[Expense Quarter] ="Apr-May-Jun")+(DetailedExpenseTable[Expense Quarter] ="Jul-Aug-Sep")+(DetailedExpenseTable[Expense Quarter] ="Oct-Nov-Dec")))
)
)),"-")</f>
        <v>-</v>
      </c>
      <c r="M22" s="59" cm="1">
        <f t="array" ref="M22">IFERROR(
SUM(_xlfn._xlws.FILTER(DetailedExpenseTable[Cost],
(DetailedExpenseTable[Budget Item]=$B22)*
((DetailedExpenseTable[Expense Location]&lt;&gt;"International")*(DetailedExpenseTable[Expense Location]&lt;&gt;"Canada (outside B.C.)"))*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))/SUM(K22:L22),0)</f>
        <v>0</v>
      </c>
      <c r="N22" s="72" cm="1">
        <f t="array" ref="N22">IFERROR(
SUM(_xlfn._xlws.FILTER(DetailedExpenseTable[Cost],
(DetailedExpenseTable[Budget Item]=$B22)*
(DetailedExpenseTable[Expense Location]&lt;&gt;"International")*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))/SUM(K22:L22),0)</f>
        <v>0</v>
      </c>
      <c r="O22" s="73" t="str" cm="1">
        <f t="array" ref="O22">IFERROR(
SUM(_xlfn._xlws.FILTER(DetailedExpenseTable[Cost],
(DetailedExpenseTable[Budget Item]=$B22)*
(DetailedExpenseTable[Eligible Expense (TRUE/FALSE)]=TRUE)*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)),"-")</f>
        <v>-</v>
      </c>
      <c r="P22" s="62" t="str" cm="1">
        <f t="array" ref="P22">IFERROR(
SUM(_xlfn._xlws.FILTER(DetailedExpenseTable[Cost],
(DetailedExpenseTable[Budget Item]=$B22)*
(DetailedExpenseTable[Eligible Expense (TRUE/FALSE)]=FALSE)*
(
((DetailedExpenseTable[Expense Year
(YYYY)]="20"&amp;RIGHT(P$19,2))*(DetailedExpenseTable[Expense Quarter] ="Jan-Feb-Mar"))+
((DetailedExpenseTable[Expense Year
(YYYY)]="20"&amp;LEFT(RIGHT(P$19,5),2))*
((DetailedExpenseTable[Expense Quarter] ="Apr-May-Jun")+(DetailedExpenseTable[Expense Quarter] ="Jul-Aug-Sep")+(DetailedExpenseTable[Expense Quarter] ="Oct-Nov-Dec")))
)
)),"-")</f>
        <v>-</v>
      </c>
      <c r="Q22" s="59" cm="1">
        <f t="array" ref="Q22">IFERROR(
SUM(_xlfn._xlws.FILTER(DetailedExpenseTable[Cost],
(DetailedExpenseTable[Budget Item]=$B22)*
((DetailedExpenseTable[Expense Location]&lt;&gt;"International")*(DetailedExpenseTable[Expense Location]&lt;&gt;"Canada (outside B.C.)"))*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))/SUM(O22:P22),0)</f>
        <v>0</v>
      </c>
      <c r="R22" s="72" cm="1">
        <f t="array" ref="R22">IFERROR(
SUM(_xlfn._xlws.FILTER(DetailedExpenseTable[Cost],
(DetailedExpenseTable[Budget Item]=$B22)*
(DetailedExpenseTable[Expense Location]&lt;&gt;"International")*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))/SUM(O22:P22),0)</f>
        <v>0</v>
      </c>
      <c r="S22" s="161" t="str" cm="1">
        <f t="array" ref="S22">IFERROR(
SUM(_xlfn._xlws.FILTER(DetailedExpenseTable[Cost],
(DetailedExpenseTable[Budget Item]=$B22)*
(DetailedExpenseTable[Eligible Expense (TRUE/FALSE)]=TRUE)*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)),"-")</f>
        <v>-</v>
      </c>
      <c r="T22" s="158" t="str" cm="1">
        <f t="array" ref="T22">IFERROR(
SUM(_xlfn._xlws.FILTER(DetailedExpenseTable[Cost],
(DetailedExpenseTable[Budget Item]=$B22)*
(DetailedExpenseTable[Eligible Expense (TRUE/FALSE)]=FALSE)*
(
((DetailedExpenseTable[Expense Year
(YYYY)]="20"&amp;RIGHT(T$19,2))*(DetailedExpenseTable[Expense Quarter] ="Jan-Feb-Mar"))+
((DetailedExpenseTable[Expense Year
(YYYY)]="20"&amp;LEFT(RIGHT(T$19,5),2))*
((DetailedExpenseTable[Expense Quarter] ="Apr-May-Jun")+(DetailedExpenseTable[Expense Quarter] ="Jul-Aug-Sep")+(DetailedExpenseTable[Expense Quarter] ="Oct-Nov-Dec")))
)
)),"-")</f>
        <v>-</v>
      </c>
      <c r="U22" s="159" cm="1">
        <f t="array" ref="U22">IFERROR(
SUM(_xlfn._xlws.FILTER(DetailedExpenseTable[Cost],
(DetailedExpenseTable[Budget Item]=$B22)*
((DetailedExpenseTable[Expense Location]&lt;&gt;"International")*(DetailedExpenseTable[Expense Location]&lt;&gt;"Canada (outside B.C.)"))*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))/SUM(S22:T22),0)</f>
        <v>0</v>
      </c>
      <c r="V22" s="162" cm="1">
        <f t="array" ref="V22">IFERROR(
SUM(_xlfn._xlws.FILTER(DetailedExpenseTable[Cost],
(DetailedExpenseTable[Budget Item]=$B22)*
(DetailedExpenseTable[Expense Location]&lt;&gt;"International")*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))/SUM(S22:T22),0)</f>
        <v>0</v>
      </c>
      <c r="W22" s="161" t="str" cm="1">
        <f t="array" ref="W22">IFERROR(
SUM(_xlfn._xlws.FILTER(DetailedExpenseTable[Cost],
(DetailedExpenseTable[Budget Item]=$B22)*
(DetailedExpenseTable[Eligible Expense (TRUE/FALSE)]=TRUE)*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)),"-")</f>
        <v>-</v>
      </c>
      <c r="X22" s="158" t="str" cm="1">
        <f t="array" ref="X22">IFERROR(
SUM(_xlfn._xlws.FILTER(DetailedExpenseTable[Cost],
(DetailedExpenseTable[Budget Item]=$B22)*
(DetailedExpenseTable[Eligible Expense (TRUE/FALSE)]=FALSE)*
(
((DetailedExpenseTable[Expense Year
(YYYY)]="20"&amp;RIGHT(X$19,2))*(DetailedExpenseTable[Expense Quarter] ="Jan-Feb-Mar"))+
((DetailedExpenseTable[Expense Year
(YYYY)]="20"&amp;LEFT(RIGHT(X$19,5),2))*
((DetailedExpenseTable[Expense Quarter] ="Apr-May-Jun")+(DetailedExpenseTable[Expense Quarter] ="Jul-Aug-Sep")+(DetailedExpenseTable[Expense Quarter] ="Oct-Nov-Dec")))
)
)),"-")</f>
        <v>-</v>
      </c>
      <c r="Y22" s="159" cm="1">
        <f t="array" ref="Y22">IFERROR(
SUM(_xlfn._xlws.FILTER(DetailedExpenseTable[Cost],
(DetailedExpenseTable[Budget Item]=$B22)*
((DetailedExpenseTable[Expense Location]&lt;&gt;"International")*(DetailedExpenseTable[Expense Location]&lt;&gt;"Canada (outside B.C.)"))*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))/SUM(W22:X22),0)</f>
        <v>0</v>
      </c>
      <c r="Z22" s="162" cm="1">
        <f t="array" ref="Z22">IFERROR(
SUM(_xlfn._xlws.FILTER(DetailedExpenseTable[Cost],
(DetailedExpenseTable[Budget Item]=$B22)*
(DetailedExpenseTable[Expense Location]&lt;&gt;"International")*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))/SUM(W22:X22),0)</f>
        <v>0</v>
      </c>
    </row>
    <row r="23" spans="2:26" ht="13.8" x14ac:dyDescent="0.3">
      <c r="B23" s="53" t="s">
        <v>23</v>
      </c>
      <c r="C23" s="74" t="str" cm="1">
        <f t="array" ref="C23">IF(SUM($I47:$R47)&gt;0,INDEX($I$44:$R$44,,MATCH(MAX($I47:$R47),$I47:$R47,0)),"")</f>
        <v/>
      </c>
      <c r="D23" s="75">
        <f t="shared" si="0"/>
        <v>0</v>
      </c>
      <c r="E23" s="76">
        <f t="shared" si="0"/>
        <v>0</v>
      </c>
      <c r="F23" s="231"/>
      <c r="G23" s="68" t="str" cm="1">
        <f t="array" ref="G23">IFERROR(
SUM(_xlfn._xlws.FILTER(DetailedExpenseTable[Cost],
(DetailedExpenseTable[Budget Item]=$B23)*
(DetailedExpenseTable[Eligible Expense (TRUE/FALSE)]=TRUE)*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)),"-")</f>
        <v>-</v>
      </c>
      <c r="H23" s="77" t="str" cm="1">
        <f t="array" ref="H23">IFERROR(
SUM(_xlfn._xlws.FILTER(DetailedExpenseTable[Cost],
(DetailedExpenseTable[Budget Item]=$B23)*
(DetailedExpenseTable[Eligible Expense (TRUE/FALSE)]=FALSE)*
(
((DetailedExpenseTable[Expense Year
(YYYY)]="20"&amp;RIGHT(H$19,2))*(DetailedExpenseTable[Expense Quarter] ="Jan-Feb-Mar"))+
((DetailedExpenseTable[Expense Year
(YYYY)]="20"&amp;LEFT(RIGHT(H$19,5),2))*
((DetailedExpenseTable[Expense Quarter] ="Apr-May-Jun")+(DetailedExpenseTable[Expense Quarter] ="Jul-Aug-Sep")+(DetailedExpenseTable[Expense Quarter] ="Oct-Nov-Dec")))
)
)),"-")</f>
        <v>-</v>
      </c>
      <c r="I23" s="59" cm="1">
        <f t="array" ref="I23">IFERROR(
SUM(_xlfn._xlws.FILTER(DetailedExpenseTable[Cost],
(DetailedExpenseTable[Budget Item]=$B23)*
((DetailedExpenseTable[Expense Location]&lt;&gt;"International")*(DetailedExpenseTable[Expense Location]&lt;&gt;"Canada (outside B.C.)"))*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))/SUM(G23:H23),0)</f>
        <v>0</v>
      </c>
      <c r="J23" s="70" cm="1">
        <f t="array" ref="J23">IFERROR(
SUM(_xlfn._xlws.FILTER(DetailedExpenseTable[Cost],
(DetailedExpenseTable[Budget Item]=$B23)*
(DetailedExpenseTable[Expense Location]&lt;&gt;"International")*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))/SUM(G23:H23),0)</f>
        <v>0</v>
      </c>
      <c r="K23" s="71" t="str" cm="1">
        <f t="array" ref="K23">IFERROR(
SUM(_xlfn._xlws.FILTER(DetailedExpenseTable[Cost],
(DetailedExpenseTable[Budget Item]=$B23)*
(DetailedExpenseTable[Eligible Expense (TRUE/FALSE)]=TRUE)*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)),"-")</f>
        <v>-</v>
      </c>
      <c r="L23" s="62" t="str" cm="1">
        <f t="array" ref="L23">IFERROR(
SUM(_xlfn._xlws.FILTER(DetailedExpenseTable[Cost],
(DetailedExpenseTable[Budget Item]=$B23)*
(DetailedExpenseTable[Eligible Expense (TRUE/FALSE)]=FALSE)*
(
((DetailedExpenseTable[Expense Year
(YYYY)]="20"&amp;RIGHT(L$19,2))*(DetailedExpenseTable[Expense Quarter] ="Jan-Feb-Mar"))+
((DetailedExpenseTable[Expense Year
(YYYY)]="20"&amp;LEFT(RIGHT(L$19,5),2))*
((DetailedExpenseTable[Expense Quarter] ="Apr-May-Jun")+(DetailedExpenseTable[Expense Quarter] ="Jul-Aug-Sep")+(DetailedExpenseTable[Expense Quarter] ="Oct-Nov-Dec")))
)
)),"-")</f>
        <v>-</v>
      </c>
      <c r="M23" s="59" cm="1">
        <f t="array" ref="M23">IFERROR(
SUM(_xlfn._xlws.FILTER(DetailedExpenseTable[Cost],
(DetailedExpenseTable[Budget Item]=$B23)*
((DetailedExpenseTable[Expense Location]&lt;&gt;"International")*(DetailedExpenseTable[Expense Location]&lt;&gt;"Canada (outside B.C.)"))*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))/SUM(K23:L23),0)</f>
        <v>0</v>
      </c>
      <c r="N23" s="72" cm="1">
        <f t="array" ref="N23">IFERROR(
SUM(_xlfn._xlws.FILTER(DetailedExpenseTable[Cost],
(DetailedExpenseTable[Budget Item]=$B23)*
(DetailedExpenseTable[Expense Location]&lt;&gt;"International")*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))/SUM(K23:L23),0)</f>
        <v>0</v>
      </c>
      <c r="O23" s="73" t="str" cm="1">
        <f t="array" ref="O23">IFERROR(
SUM(_xlfn._xlws.FILTER(DetailedExpenseTable[Cost],
(DetailedExpenseTable[Budget Item]=$B23)*
(DetailedExpenseTable[Eligible Expense (TRUE/FALSE)]=TRUE)*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)),"-")</f>
        <v>-</v>
      </c>
      <c r="P23" s="62" t="str" cm="1">
        <f t="array" ref="P23">IFERROR(
SUM(_xlfn._xlws.FILTER(DetailedExpenseTable[Cost],
(DetailedExpenseTable[Budget Item]=$B23)*
(DetailedExpenseTable[Eligible Expense (TRUE/FALSE)]=FALSE)*
(
((DetailedExpenseTable[Expense Year
(YYYY)]="20"&amp;RIGHT(P$19,2))*(DetailedExpenseTable[Expense Quarter] ="Jan-Feb-Mar"))+
((DetailedExpenseTable[Expense Year
(YYYY)]="20"&amp;LEFT(RIGHT(P$19,5),2))*
((DetailedExpenseTable[Expense Quarter] ="Apr-May-Jun")+(DetailedExpenseTable[Expense Quarter] ="Jul-Aug-Sep")+(DetailedExpenseTable[Expense Quarter] ="Oct-Nov-Dec")))
)
)),"-")</f>
        <v>-</v>
      </c>
      <c r="Q23" s="59" cm="1">
        <f t="array" ref="Q23">IFERROR(
SUM(_xlfn._xlws.FILTER(DetailedExpenseTable[Cost],
(DetailedExpenseTable[Budget Item]=$B23)*
((DetailedExpenseTable[Expense Location]&lt;&gt;"International")*(DetailedExpenseTable[Expense Location]&lt;&gt;"Canada (outside B.C.)"))*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))/SUM(O23:P23),0)</f>
        <v>0</v>
      </c>
      <c r="R23" s="72" cm="1">
        <f t="array" ref="R23">IFERROR(
SUM(_xlfn._xlws.FILTER(DetailedExpenseTable[Cost],
(DetailedExpenseTable[Budget Item]=$B23)*
(DetailedExpenseTable[Expense Location]&lt;&gt;"International")*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))/SUM(O23:P23),0)</f>
        <v>0</v>
      </c>
      <c r="S23" s="161" t="str" cm="1">
        <f t="array" ref="S23">IFERROR(
SUM(_xlfn._xlws.FILTER(DetailedExpenseTable[Cost],
(DetailedExpenseTable[Budget Item]=$B23)*
(DetailedExpenseTable[Eligible Expense (TRUE/FALSE)]=TRUE)*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)),"-")</f>
        <v>-</v>
      </c>
      <c r="T23" s="158" t="str" cm="1">
        <f t="array" ref="T23">IFERROR(
SUM(_xlfn._xlws.FILTER(DetailedExpenseTable[Cost],
(DetailedExpenseTable[Budget Item]=$B23)*
(DetailedExpenseTable[Eligible Expense (TRUE/FALSE)]=FALSE)*
(
((DetailedExpenseTable[Expense Year
(YYYY)]="20"&amp;RIGHT(T$19,2))*(DetailedExpenseTable[Expense Quarter] ="Jan-Feb-Mar"))+
((DetailedExpenseTable[Expense Year
(YYYY)]="20"&amp;LEFT(RIGHT(T$19,5),2))*
((DetailedExpenseTable[Expense Quarter] ="Apr-May-Jun")+(DetailedExpenseTable[Expense Quarter] ="Jul-Aug-Sep")+(DetailedExpenseTable[Expense Quarter] ="Oct-Nov-Dec")))
)
)),"-")</f>
        <v>-</v>
      </c>
      <c r="U23" s="159" cm="1">
        <f t="array" ref="U23">IFERROR(
SUM(_xlfn._xlws.FILTER(DetailedExpenseTable[Cost],
(DetailedExpenseTable[Budget Item]=$B23)*
((DetailedExpenseTable[Expense Location]&lt;&gt;"International")*(DetailedExpenseTable[Expense Location]&lt;&gt;"Canada (outside B.C.)"))*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))/SUM(S23:T23),0)</f>
        <v>0</v>
      </c>
      <c r="V23" s="162" cm="1">
        <f t="array" ref="V23">IFERROR(
SUM(_xlfn._xlws.FILTER(DetailedExpenseTable[Cost],
(DetailedExpenseTable[Budget Item]=$B23)*
(DetailedExpenseTable[Expense Location]&lt;&gt;"International")*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))/SUM(S23:T23),0)</f>
        <v>0</v>
      </c>
      <c r="W23" s="161" t="str" cm="1">
        <f t="array" ref="W23">IFERROR(
SUM(_xlfn._xlws.FILTER(DetailedExpenseTable[Cost],
(DetailedExpenseTable[Budget Item]=$B23)*
(DetailedExpenseTable[Eligible Expense (TRUE/FALSE)]=TRUE)*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)),"-")</f>
        <v>-</v>
      </c>
      <c r="X23" s="158" t="str" cm="1">
        <f t="array" ref="X23">IFERROR(
SUM(_xlfn._xlws.FILTER(DetailedExpenseTable[Cost],
(DetailedExpenseTable[Budget Item]=$B23)*
(DetailedExpenseTable[Eligible Expense (TRUE/FALSE)]=FALSE)*
(
((DetailedExpenseTable[Expense Year
(YYYY)]="20"&amp;RIGHT(X$19,2))*(DetailedExpenseTable[Expense Quarter] ="Jan-Feb-Mar"))+
((DetailedExpenseTable[Expense Year
(YYYY)]="20"&amp;LEFT(RIGHT(X$19,5),2))*
((DetailedExpenseTable[Expense Quarter] ="Apr-May-Jun")+(DetailedExpenseTable[Expense Quarter] ="Jul-Aug-Sep")+(DetailedExpenseTable[Expense Quarter] ="Oct-Nov-Dec")))
)
)),"-")</f>
        <v>-</v>
      </c>
      <c r="Y23" s="159" cm="1">
        <f t="array" ref="Y23">IFERROR(
SUM(_xlfn._xlws.FILTER(DetailedExpenseTable[Cost],
(DetailedExpenseTable[Budget Item]=$B23)*
((DetailedExpenseTable[Expense Location]&lt;&gt;"International")*(DetailedExpenseTable[Expense Location]&lt;&gt;"Canada (outside B.C.)"))*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))/SUM(W23:X23),0)</f>
        <v>0</v>
      </c>
      <c r="Z23" s="162" cm="1">
        <f t="array" ref="Z23">IFERROR(
SUM(_xlfn._xlws.FILTER(DetailedExpenseTable[Cost],
(DetailedExpenseTable[Budget Item]=$B23)*
(DetailedExpenseTable[Expense Location]&lt;&gt;"International")*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))/SUM(W23:X23),0)</f>
        <v>0</v>
      </c>
    </row>
    <row r="24" spans="2:26" ht="13.8" x14ac:dyDescent="0.3">
      <c r="B24" s="53" t="s">
        <v>24</v>
      </c>
      <c r="C24" s="74" t="str" cm="1">
        <f t="array" ref="C24">IF(SUM($I48:$R48)&gt;0,INDEX($I$44:$R$44,,MATCH(MAX($I48:$R48),$I48:$R48,0)),"")</f>
        <v/>
      </c>
      <c r="D24" s="75">
        <f t="shared" si="0"/>
        <v>0</v>
      </c>
      <c r="E24" s="76">
        <f t="shared" si="0"/>
        <v>0</v>
      </c>
      <c r="F24" s="231"/>
      <c r="G24" s="68" t="str" cm="1">
        <f t="array" ref="G24">IFERROR(
SUM(_xlfn._xlws.FILTER(DetailedExpenseTable[Cost],
(DetailedExpenseTable[Budget Item]=$B24)*
(DetailedExpenseTable[Eligible Expense (TRUE/FALSE)]=TRUE)*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)),"-")</f>
        <v>-</v>
      </c>
      <c r="H24" s="77" t="str" cm="1">
        <f t="array" ref="H24">IFERROR(
SUM(_xlfn._xlws.FILTER(DetailedExpenseTable[Cost],
(DetailedExpenseTable[Budget Item]=$B24)*
(DetailedExpenseTable[Eligible Expense (TRUE/FALSE)]=FALSE)*
(
((DetailedExpenseTable[Expense Year
(YYYY)]="20"&amp;RIGHT(H$19,2))*(DetailedExpenseTable[Expense Quarter] ="Jan-Feb-Mar"))+
((DetailedExpenseTable[Expense Year
(YYYY)]="20"&amp;LEFT(RIGHT(H$19,5),2))*
((DetailedExpenseTable[Expense Quarter] ="Apr-May-Jun")+(DetailedExpenseTable[Expense Quarter] ="Jul-Aug-Sep")+(DetailedExpenseTable[Expense Quarter] ="Oct-Nov-Dec")))
)
)),"-")</f>
        <v>-</v>
      </c>
      <c r="I24" s="59" cm="1">
        <f t="array" ref="I24">IFERROR(
SUM(_xlfn._xlws.FILTER(DetailedExpenseTable[Cost],
(DetailedExpenseTable[Budget Item]=$B24)*
((DetailedExpenseTable[Expense Location]&lt;&gt;"International")*(DetailedExpenseTable[Expense Location]&lt;&gt;"Canada (outside B.C.)"))*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))/SUM(G24:H24),0)</f>
        <v>0</v>
      </c>
      <c r="J24" s="78" cm="1">
        <f t="array" ref="J24">IFERROR(
SUM(_xlfn._xlws.FILTER(DetailedExpenseTable[Cost],
(DetailedExpenseTable[Budget Item]=$B24)*
(DetailedExpenseTable[Expense Location]&lt;&gt;"International")*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))/SUM(G24:H24),0)</f>
        <v>0</v>
      </c>
      <c r="K24" s="71" t="str" cm="1">
        <f t="array" ref="K24">IFERROR(
SUM(_xlfn._xlws.FILTER(DetailedExpenseTable[Cost],
(DetailedExpenseTable[Budget Item]=$B24)*
(DetailedExpenseTable[Eligible Expense (TRUE/FALSE)]=TRUE)*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)),"-")</f>
        <v>-</v>
      </c>
      <c r="L24" s="62" t="str" cm="1">
        <f t="array" ref="L24">IFERROR(
SUM(_xlfn._xlws.FILTER(DetailedExpenseTable[Cost],
(DetailedExpenseTable[Budget Item]=$B24)*
(DetailedExpenseTable[Eligible Expense (TRUE/FALSE)]=FALSE)*
(
((DetailedExpenseTable[Expense Year
(YYYY)]="20"&amp;RIGHT(L$19,2))*(DetailedExpenseTable[Expense Quarter] ="Jan-Feb-Mar"))+
((DetailedExpenseTable[Expense Year
(YYYY)]="20"&amp;LEFT(RIGHT(L$19,5),2))*
((DetailedExpenseTable[Expense Quarter] ="Apr-May-Jun")+(DetailedExpenseTable[Expense Quarter] ="Jul-Aug-Sep")+(DetailedExpenseTable[Expense Quarter] ="Oct-Nov-Dec")))
)
)),"-")</f>
        <v>-</v>
      </c>
      <c r="M24" s="59" cm="1">
        <f t="array" ref="M24">IFERROR(
SUM(_xlfn._xlws.FILTER(DetailedExpenseTable[Cost],
(DetailedExpenseTable[Budget Item]=$B24)*
((DetailedExpenseTable[Expense Location]&lt;&gt;"International")*(DetailedExpenseTable[Expense Location]&lt;&gt;"Canada (outside B.C.)"))*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))/SUM(K24:L24),0)</f>
        <v>0</v>
      </c>
      <c r="N24" s="79" cm="1">
        <f t="array" ref="N24">IFERROR(
SUM(_xlfn._xlws.FILTER(DetailedExpenseTable[Cost],
(DetailedExpenseTable[Budget Item]=$B24)*
(DetailedExpenseTable[Expense Location]&lt;&gt;"International")*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))/SUM(K24:L24),0)</f>
        <v>0</v>
      </c>
      <c r="O24" s="73" t="str" cm="1">
        <f t="array" ref="O24">IFERROR(
SUM(_xlfn._xlws.FILTER(DetailedExpenseTable[Cost],
(DetailedExpenseTable[Budget Item]=$B24)*
(DetailedExpenseTable[Eligible Expense (TRUE/FALSE)]=TRUE)*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)),"-")</f>
        <v>-</v>
      </c>
      <c r="P24" s="62" t="str" cm="1">
        <f t="array" ref="P24">IFERROR(
SUM(_xlfn._xlws.FILTER(DetailedExpenseTable[Cost],
(DetailedExpenseTable[Budget Item]=$B24)*
(DetailedExpenseTable[Eligible Expense (TRUE/FALSE)]=FALSE)*
(
((DetailedExpenseTable[Expense Year
(YYYY)]="20"&amp;RIGHT(P$19,2))*(DetailedExpenseTable[Expense Quarter] ="Jan-Feb-Mar"))+
((DetailedExpenseTable[Expense Year
(YYYY)]="20"&amp;LEFT(RIGHT(P$19,5),2))*
((DetailedExpenseTable[Expense Quarter] ="Apr-May-Jun")+(DetailedExpenseTable[Expense Quarter] ="Jul-Aug-Sep")+(DetailedExpenseTable[Expense Quarter] ="Oct-Nov-Dec")))
)
)),"-")</f>
        <v>-</v>
      </c>
      <c r="Q24" s="59" cm="1">
        <f t="array" ref="Q24">IFERROR(
SUM(_xlfn._xlws.FILTER(DetailedExpenseTable[Cost],
(DetailedExpenseTable[Budget Item]=$B24)*
((DetailedExpenseTable[Expense Location]&lt;&gt;"International")*(DetailedExpenseTable[Expense Location]&lt;&gt;"Canada (outside B.C.)"))*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))/SUM(O24:P24),0)</f>
        <v>0</v>
      </c>
      <c r="R24" s="79" cm="1">
        <f t="array" ref="R24">IFERROR(
SUM(_xlfn._xlws.FILTER(DetailedExpenseTable[Cost],
(DetailedExpenseTable[Budget Item]=$B24)*
(DetailedExpenseTable[Expense Location]&lt;&gt;"International")*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))/SUM(O24:P24),0)</f>
        <v>0</v>
      </c>
      <c r="S24" s="161" t="str" cm="1">
        <f t="array" ref="S24">IFERROR(
SUM(_xlfn._xlws.FILTER(DetailedExpenseTable[Cost],
(DetailedExpenseTable[Budget Item]=$B24)*
(DetailedExpenseTable[Eligible Expense (TRUE/FALSE)]=TRUE)*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)),"-")</f>
        <v>-</v>
      </c>
      <c r="T24" s="158" t="str" cm="1">
        <f t="array" ref="T24">IFERROR(
SUM(_xlfn._xlws.FILTER(DetailedExpenseTable[Cost],
(DetailedExpenseTable[Budget Item]=$B24)*
(DetailedExpenseTable[Eligible Expense (TRUE/FALSE)]=FALSE)*
(
((DetailedExpenseTable[Expense Year
(YYYY)]="20"&amp;RIGHT(T$19,2))*(DetailedExpenseTable[Expense Quarter] ="Jan-Feb-Mar"))+
((DetailedExpenseTable[Expense Year
(YYYY)]="20"&amp;LEFT(RIGHT(T$19,5),2))*
((DetailedExpenseTable[Expense Quarter] ="Apr-May-Jun")+(DetailedExpenseTable[Expense Quarter] ="Jul-Aug-Sep")+(DetailedExpenseTable[Expense Quarter] ="Oct-Nov-Dec")))
)
)),"-")</f>
        <v>-</v>
      </c>
      <c r="U24" s="159" cm="1">
        <f t="array" ref="U24">IFERROR(
SUM(_xlfn._xlws.FILTER(DetailedExpenseTable[Cost],
(DetailedExpenseTable[Budget Item]=$B24)*
((DetailedExpenseTable[Expense Location]&lt;&gt;"International")*(DetailedExpenseTable[Expense Location]&lt;&gt;"Canada (outside B.C.)"))*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))/SUM(S24:T24),0)</f>
        <v>0</v>
      </c>
      <c r="V24" s="163" cm="1">
        <f t="array" ref="V24">IFERROR(
SUM(_xlfn._xlws.FILTER(DetailedExpenseTable[Cost],
(DetailedExpenseTable[Budget Item]=$B24)*
(DetailedExpenseTable[Expense Location]&lt;&gt;"International")*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))/SUM(S24:T24),0)</f>
        <v>0</v>
      </c>
      <c r="W24" s="161" t="str" cm="1">
        <f t="array" ref="W24">IFERROR(
SUM(_xlfn._xlws.FILTER(DetailedExpenseTable[Cost],
(DetailedExpenseTable[Budget Item]=$B24)*
(DetailedExpenseTable[Eligible Expense (TRUE/FALSE)]=TRUE)*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)),"-")</f>
        <v>-</v>
      </c>
      <c r="X24" s="158" t="str" cm="1">
        <f t="array" ref="X24">IFERROR(
SUM(_xlfn._xlws.FILTER(DetailedExpenseTable[Cost],
(DetailedExpenseTable[Budget Item]=$B24)*
(DetailedExpenseTable[Eligible Expense (TRUE/FALSE)]=FALSE)*
(
((DetailedExpenseTable[Expense Year
(YYYY)]="20"&amp;RIGHT(X$19,2))*(DetailedExpenseTable[Expense Quarter] ="Jan-Feb-Mar"))+
((DetailedExpenseTable[Expense Year
(YYYY)]="20"&amp;LEFT(RIGHT(X$19,5),2))*
((DetailedExpenseTable[Expense Quarter] ="Apr-May-Jun")+(DetailedExpenseTable[Expense Quarter] ="Jul-Aug-Sep")+(DetailedExpenseTable[Expense Quarter] ="Oct-Nov-Dec")))
)
)),"-")</f>
        <v>-</v>
      </c>
      <c r="Y24" s="159" cm="1">
        <f t="array" ref="Y24">IFERROR(
SUM(_xlfn._xlws.FILTER(DetailedExpenseTable[Cost],
(DetailedExpenseTable[Budget Item]=$B24)*
((DetailedExpenseTable[Expense Location]&lt;&gt;"International")*(DetailedExpenseTable[Expense Location]&lt;&gt;"Canada (outside B.C.)"))*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))/SUM(W24:X24),0)</f>
        <v>0</v>
      </c>
      <c r="Z24" s="163" cm="1">
        <f t="array" ref="Z24">IFERROR(
SUM(_xlfn._xlws.FILTER(DetailedExpenseTable[Cost],
(DetailedExpenseTable[Budget Item]=$B24)*
(DetailedExpenseTable[Expense Location]&lt;&gt;"International")*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))/SUM(W24:X24),0)</f>
        <v>0</v>
      </c>
    </row>
    <row r="25" spans="2:26" ht="13.8" x14ac:dyDescent="0.3">
      <c r="B25" s="53" t="s">
        <v>25</v>
      </c>
      <c r="C25" s="74" t="str" cm="1">
        <f t="array" ref="C25">IF(SUM($I49:$R49)&gt;0,INDEX($I$44:$R$44,,MATCH(MAX($I49:$R49),$I49:$R49,0)),"")</f>
        <v/>
      </c>
      <c r="D25" s="75">
        <f t="shared" si="0"/>
        <v>0</v>
      </c>
      <c r="E25" s="76">
        <f t="shared" si="0"/>
        <v>0</v>
      </c>
      <c r="F25" s="231"/>
      <c r="G25" s="68" t="str" cm="1">
        <f t="array" ref="G25">IFERROR(
SUM(_xlfn._xlws.FILTER(DetailedExpenseTable[Cost],
(DetailedExpenseTable[Budget Item]=$B25)*
(DetailedExpenseTable[Eligible Expense (TRUE/FALSE)]=TRUE)*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)),"-")</f>
        <v>-</v>
      </c>
      <c r="H25" s="77" t="str" cm="1">
        <f t="array" ref="H25">IFERROR(
SUM(_xlfn._xlws.FILTER(DetailedExpenseTable[Cost],
(DetailedExpenseTable[Budget Item]=$B25)*
(DetailedExpenseTable[Eligible Expense (TRUE/FALSE)]=FALSE)*
(
((DetailedExpenseTable[Expense Year
(YYYY)]="20"&amp;RIGHT(H$19,2))*(DetailedExpenseTable[Expense Quarter] ="Jan-Feb-Mar"))+
((DetailedExpenseTable[Expense Year
(YYYY)]="20"&amp;LEFT(RIGHT(H$19,5),2))*
((DetailedExpenseTable[Expense Quarter] ="Apr-May-Jun")+(DetailedExpenseTable[Expense Quarter] ="Jul-Aug-Sep")+(DetailedExpenseTable[Expense Quarter] ="Oct-Nov-Dec")))
)
)),"-")</f>
        <v>-</v>
      </c>
      <c r="I25" s="59" cm="1">
        <f t="array" ref="I25">IFERROR(
SUM(_xlfn._xlws.FILTER(DetailedExpenseTable[Cost],
(DetailedExpenseTable[Budget Item]=$B25)*
((DetailedExpenseTable[Expense Location]&lt;&gt;"International")*(DetailedExpenseTable[Expense Location]&lt;&gt;"Canada (outside B.C.)"))*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))/SUM(G25:H25),0)</f>
        <v>0</v>
      </c>
      <c r="J25" s="78" cm="1">
        <f t="array" ref="J25">IFERROR(
SUM(_xlfn._xlws.FILTER(DetailedExpenseTable[Cost],
(DetailedExpenseTable[Budget Item]=$B25)*
(DetailedExpenseTable[Expense Location]&lt;&gt;"International")*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))/SUM(G25:H25),0)</f>
        <v>0</v>
      </c>
      <c r="K25" s="71" t="str" cm="1">
        <f t="array" ref="K25">IFERROR(
SUM(_xlfn._xlws.FILTER(DetailedExpenseTable[Cost],
(DetailedExpenseTable[Budget Item]=$B25)*
(DetailedExpenseTable[Eligible Expense (TRUE/FALSE)]=TRUE)*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)),"-")</f>
        <v>-</v>
      </c>
      <c r="L25" s="62" t="str" cm="1">
        <f t="array" ref="L25">IFERROR(
SUM(_xlfn._xlws.FILTER(DetailedExpenseTable[Cost],
(DetailedExpenseTable[Budget Item]=$B25)*
(DetailedExpenseTable[Eligible Expense (TRUE/FALSE)]=FALSE)*
(
((DetailedExpenseTable[Expense Year
(YYYY)]="20"&amp;RIGHT(L$19,2))*(DetailedExpenseTable[Expense Quarter] ="Jan-Feb-Mar"))+
((DetailedExpenseTable[Expense Year
(YYYY)]="20"&amp;LEFT(RIGHT(L$19,5),2))*
((DetailedExpenseTable[Expense Quarter] ="Apr-May-Jun")+(DetailedExpenseTable[Expense Quarter] ="Jul-Aug-Sep")+(DetailedExpenseTable[Expense Quarter] ="Oct-Nov-Dec")))
)
)),"-")</f>
        <v>-</v>
      </c>
      <c r="M25" s="59" cm="1">
        <f t="array" ref="M25">IFERROR(
SUM(_xlfn._xlws.FILTER(DetailedExpenseTable[Cost],
(DetailedExpenseTable[Budget Item]=$B25)*
((DetailedExpenseTable[Expense Location]&lt;&gt;"International")*(DetailedExpenseTable[Expense Location]&lt;&gt;"Canada (outside B.C.)"))*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))/SUM(K25:L25),0)</f>
        <v>0</v>
      </c>
      <c r="N25" s="79" cm="1">
        <f t="array" ref="N25">IFERROR(
SUM(_xlfn._xlws.FILTER(DetailedExpenseTable[Cost],
(DetailedExpenseTable[Budget Item]=$B25)*
(DetailedExpenseTable[Expense Location]&lt;&gt;"International")*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))/SUM(K25:L25),0)</f>
        <v>0</v>
      </c>
      <c r="O25" s="73" t="str" cm="1">
        <f t="array" ref="O25">IFERROR(
SUM(_xlfn._xlws.FILTER(DetailedExpenseTable[Cost],
(DetailedExpenseTable[Budget Item]=$B25)*
(DetailedExpenseTable[Eligible Expense (TRUE/FALSE)]=TRUE)*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)),"-")</f>
        <v>-</v>
      </c>
      <c r="P25" s="62" t="str" cm="1">
        <f t="array" ref="P25">IFERROR(
SUM(_xlfn._xlws.FILTER(DetailedExpenseTable[Cost],
(DetailedExpenseTable[Budget Item]=$B25)*
(DetailedExpenseTable[Eligible Expense (TRUE/FALSE)]=FALSE)*
(
((DetailedExpenseTable[Expense Year
(YYYY)]="20"&amp;RIGHT(P$19,2))*(DetailedExpenseTable[Expense Quarter] ="Jan-Feb-Mar"))+
((DetailedExpenseTable[Expense Year
(YYYY)]="20"&amp;LEFT(RIGHT(P$19,5),2))*
((DetailedExpenseTable[Expense Quarter] ="Apr-May-Jun")+(DetailedExpenseTable[Expense Quarter] ="Jul-Aug-Sep")+(DetailedExpenseTable[Expense Quarter] ="Oct-Nov-Dec")))
)
)),"-")</f>
        <v>-</v>
      </c>
      <c r="Q25" s="59" cm="1">
        <f t="array" ref="Q25">IFERROR(
SUM(_xlfn._xlws.FILTER(DetailedExpenseTable[Cost],
(DetailedExpenseTable[Budget Item]=$B25)*
((DetailedExpenseTable[Expense Location]&lt;&gt;"International")*(DetailedExpenseTable[Expense Location]&lt;&gt;"Canada (outside B.C.)"))*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))/SUM(O25:P25),0)</f>
        <v>0</v>
      </c>
      <c r="R25" s="79" cm="1">
        <f t="array" ref="R25">IFERROR(
SUM(_xlfn._xlws.FILTER(DetailedExpenseTable[Cost],
(DetailedExpenseTable[Budget Item]=$B25)*
(DetailedExpenseTable[Expense Location]&lt;&gt;"International")*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))/SUM(O25:P25),0)</f>
        <v>0</v>
      </c>
      <c r="S25" s="161" t="str" cm="1">
        <f t="array" ref="S25">IFERROR(
SUM(_xlfn._xlws.FILTER(DetailedExpenseTable[Cost],
(DetailedExpenseTable[Budget Item]=$B25)*
(DetailedExpenseTable[Eligible Expense (TRUE/FALSE)]=TRUE)*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)),"-")</f>
        <v>-</v>
      </c>
      <c r="T25" s="158" t="str" cm="1">
        <f t="array" ref="T25">IFERROR(
SUM(_xlfn._xlws.FILTER(DetailedExpenseTable[Cost],
(DetailedExpenseTable[Budget Item]=$B25)*
(DetailedExpenseTable[Eligible Expense (TRUE/FALSE)]=FALSE)*
(
((DetailedExpenseTable[Expense Year
(YYYY)]="20"&amp;RIGHT(T$19,2))*(DetailedExpenseTable[Expense Quarter] ="Jan-Feb-Mar"))+
((DetailedExpenseTable[Expense Year
(YYYY)]="20"&amp;LEFT(RIGHT(T$19,5),2))*
((DetailedExpenseTable[Expense Quarter] ="Apr-May-Jun")+(DetailedExpenseTable[Expense Quarter] ="Jul-Aug-Sep")+(DetailedExpenseTable[Expense Quarter] ="Oct-Nov-Dec")))
)
)),"-")</f>
        <v>-</v>
      </c>
      <c r="U25" s="159" cm="1">
        <f t="array" ref="U25">IFERROR(
SUM(_xlfn._xlws.FILTER(DetailedExpenseTable[Cost],
(DetailedExpenseTable[Budget Item]=$B25)*
((DetailedExpenseTable[Expense Location]&lt;&gt;"International")*(DetailedExpenseTable[Expense Location]&lt;&gt;"Canada (outside B.C.)"))*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))/SUM(S25:T25),0)</f>
        <v>0</v>
      </c>
      <c r="V25" s="163" cm="1">
        <f t="array" ref="V25">IFERROR(
SUM(_xlfn._xlws.FILTER(DetailedExpenseTable[Cost],
(DetailedExpenseTable[Budget Item]=$B25)*
(DetailedExpenseTable[Expense Location]&lt;&gt;"International")*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))/SUM(S25:T25),0)</f>
        <v>0</v>
      </c>
      <c r="W25" s="161" t="str" cm="1">
        <f t="array" ref="W25">IFERROR(
SUM(_xlfn._xlws.FILTER(DetailedExpenseTable[Cost],
(DetailedExpenseTable[Budget Item]=$B25)*
(DetailedExpenseTable[Eligible Expense (TRUE/FALSE)]=TRUE)*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)),"-")</f>
        <v>-</v>
      </c>
      <c r="X25" s="158" t="str" cm="1">
        <f t="array" ref="X25">IFERROR(
SUM(_xlfn._xlws.FILTER(DetailedExpenseTable[Cost],
(DetailedExpenseTable[Budget Item]=$B25)*
(DetailedExpenseTable[Eligible Expense (TRUE/FALSE)]=FALSE)*
(
((DetailedExpenseTable[Expense Year
(YYYY)]="20"&amp;RIGHT(X$19,2))*(DetailedExpenseTable[Expense Quarter] ="Jan-Feb-Mar"))+
((DetailedExpenseTable[Expense Year
(YYYY)]="20"&amp;LEFT(RIGHT(X$19,5),2))*
((DetailedExpenseTable[Expense Quarter] ="Apr-May-Jun")+(DetailedExpenseTable[Expense Quarter] ="Jul-Aug-Sep")+(DetailedExpenseTable[Expense Quarter] ="Oct-Nov-Dec")))
)
)),"-")</f>
        <v>-</v>
      </c>
      <c r="Y25" s="159" cm="1">
        <f t="array" ref="Y25">IFERROR(
SUM(_xlfn._xlws.FILTER(DetailedExpenseTable[Cost],
(DetailedExpenseTable[Budget Item]=$B25)*
((DetailedExpenseTable[Expense Location]&lt;&gt;"International")*(DetailedExpenseTable[Expense Location]&lt;&gt;"Canada (outside B.C.)"))*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))/SUM(W25:X25),0)</f>
        <v>0</v>
      </c>
      <c r="Z25" s="163" cm="1">
        <f t="array" ref="Z25">IFERROR(
SUM(_xlfn._xlws.FILTER(DetailedExpenseTable[Cost],
(DetailedExpenseTable[Budget Item]=$B25)*
(DetailedExpenseTable[Expense Location]&lt;&gt;"International")*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))/SUM(W25:X25),0)</f>
        <v>0</v>
      </c>
    </row>
    <row r="26" spans="2:26" ht="13.8" x14ac:dyDescent="0.3">
      <c r="B26" s="53" t="s">
        <v>26</v>
      </c>
      <c r="C26" s="74" t="str" cm="1">
        <f t="array" ref="C26">IF(SUM($I50:$R50)&gt;0,INDEX($I$44:$R$44,,MATCH(MAX($I50:$R50),$I50:$R50,0)),"")</f>
        <v/>
      </c>
      <c r="D26" s="75">
        <f t="shared" si="0"/>
        <v>0</v>
      </c>
      <c r="E26" s="76">
        <f t="shared" si="0"/>
        <v>0</v>
      </c>
      <c r="F26" s="231"/>
      <c r="G26" s="68" t="str" cm="1">
        <f t="array" ref="G26">IFERROR(
SUM(_xlfn._xlws.FILTER(DetailedExpenseTable[Cost],
(DetailedExpenseTable[Budget Item]=$B26)*
(DetailedExpenseTable[Eligible Expense (TRUE/FALSE)]=TRUE)*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)),"-")</f>
        <v>-</v>
      </c>
      <c r="H26" s="77" t="str" cm="1">
        <f t="array" ref="H26">IFERROR(
SUM(_xlfn._xlws.FILTER(DetailedExpenseTable[Cost],
(DetailedExpenseTable[Budget Item]=$B26)*
(DetailedExpenseTable[Eligible Expense (TRUE/FALSE)]=FALSE)*
(
((DetailedExpenseTable[Expense Year
(YYYY)]="20"&amp;RIGHT(H$19,2))*(DetailedExpenseTable[Expense Quarter] ="Jan-Feb-Mar"))+
((DetailedExpenseTable[Expense Year
(YYYY)]="20"&amp;LEFT(RIGHT(H$19,5),2))*
((DetailedExpenseTable[Expense Quarter] ="Apr-May-Jun")+(DetailedExpenseTable[Expense Quarter] ="Jul-Aug-Sep")+(DetailedExpenseTable[Expense Quarter] ="Oct-Nov-Dec")))
)
)),"-")</f>
        <v>-</v>
      </c>
      <c r="I26" s="59" cm="1">
        <f t="array" ref="I26">IFERROR(
SUM(_xlfn._xlws.FILTER(DetailedExpenseTable[Cost],
(DetailedExpenseTable[Budget Item]=$B26)*
((DetailedExpenseTable[Expense Location]&lt;&gt;"International")*(DetailedExpenseTable[Expense Location]&lt;&gt;"Canada (outside B.C.)"))*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))/SUM(G26:H26),0)</f>
        <v>0</v>
      </c>
      <c r="J26" s="78" cm="1">
        <f t="array" ref="J26">IFERROR(
SUM(_xlfn._xlws.FILTER(DetailedExpenseTable[Cost],
(DetailedExpenseTable[Budget Item]=$B26)*
(DetailedExpenseTable[Expense Location]&lt;&gt;"International")*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))/SUM(G26:H26),0)</f>
        <v>0</v>
      </c>
      <c r="K26" s="71" t="str" cm="1">
        <f t="array" ref="K26">IFERROR(
SUM(_xlfn._xlws.FILTER(DetailedExpenseTable[Cost],
(DetailedExpenseTable[Budget Item]=$B26)*
(DetailedExpenseTable[Eligible Expense (TRUE/FALSE)]=TRUE)*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)),"-")</f>
        <v>-</v>
      </c>
      <c r="L26" s="62" t="str" cm="1">
        <f t="array" ref="L26">IFERROR(
SUM(_xlfn._xlws.FILTER(DetailedExpenseTable[Cost],
(DetailedExpenseTable[Budget Item]=$B26)*
(DetailedExpenseTable[Eligible Expense (TRUE/FALSE)]=FALSE)*
(
((DetailedExpenseTable[Expense Year
(YYYY)]="20"&amp;RIGHT(L$19,2))*(DetailedExpenseTable[Expense Quarter] ="Jan-Feb-Mar"))+
((DetailedExpenseTable[Expense Year
(YYYY)]="20"&amp;LEFT(RIGHT(L$19,5),2))*
((DetailedExpenseTable[Expense Quarter] ="Apr-May-Jun")+(DetailedExpenseTable[Expense Quarter] ="Jul-Aug-Sep")+(DetailedExpenseTable[Expense Quarter] ="Oct-Nov-Dec")))
)
)),"-")</f>
        <v>-</v>
      </c>
      <c r="M26" s="59" cm="1">
        <f t="array" ref="M26">IFERROR(
SUM(_xlfn._xlws.FILTER(DetailedExpenseTable[Cost],
(DetailedExpenseTable[Budget Item]=$B26)*
((DetailedExpenseTable[Expense Location]&lt;&gt;"International")*(DetailedExpenseTable[Expense Location]&lt;&gt;"Canada (outside B.C.)"))*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))/SUM(K26:L26),0)</f>
        <v>0</v>
      </c>
      <c r="N26" s="79" cm="1">
        <f t="array" ref="N26">IFERROR(
SUM(_xlfn._xlws.FILTER(DetailedExpenseTable[Cost],
(DetailedExpenseTable[Budget Item]=$B26)*
(DetailedExpenseTable[Expense Location]&lt;&gt;"International")*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))/SUM(K26:L26),0)</f>
        <v>0</v>
      </c>
      <c r="O26" s="73" t="str" cm="1">
        <f t="array" ref="O26">IFERROR(
SUM(_xlfn._xlws.FILTER(DetailedExpenseTable[Cost],
(DetailedExpenseTable[Budget Item]=$B26)*
(DetailedExpenseTable[Eligible Expense (TRUE/FALSE)]=TRUE)*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)),"-")</f>
        <v>-</v>
      </c>
      <c r="P26" s="62" t="str" cm="1">
        <f t="array" ref="P26">IFERROR(
SUM(_xlfn._xlws.FILTER(DetailedExpenseTable[Cost],
(DetailedExpenseTable[Budget Item]=$B26)*
(DetailedExpenseTable[Eligible Expense (TRUE/FALSE)]=FALSE)*
(
((DetailedExpenseTable[Expense Year
(YYYY)]="20"&amp;RIGHT(P$19,2))*(DetailedExpenseTable[Expense Quarter] ="Jan-Feb-Mar"))+
((DetailedExpenseTable[Expense Year
(YYYY)]="20"&amp;LEFT(RIGHT(P$19,5),2))*
((DetailedExpenseTable[Expense Quarter] ="Apr-May-Jun")+(DetailedExpenseTable[Expense Quarter] ="Jul-Aug-Sep")+(DetailedExpenseTable[Expense Quarter] ="Oct-Nov-Dec")))
)
)),"-")</f>
        <v>-</v>
      </c>
      <c r="Q26" s="59" cm="1">
        <f t="array" ref="Q26">IFERROR(
SUM(_xlfn._xlws.FILTER(DetailedExpenseTable[Cost],
(DetailedExpenseTable[Budget Item]=$B26)*
((DetailedExpenseTable[Expense Location]&lt;&gt;"International")*(DetailedExpenseTable[Expense Location]&lt;&gt;"Canada (outside B.C.)"))*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))/SUM(O26:P26),0)</f>
        <v>0</v>
      </c>
      <c r="R26" s="79" cm="1">
        <f t="array" ref="R26">IFERROR(
SUM(_xlfn._xlws.FILTER(DetailedExpenseTable[Cost],
(DetailedExpenseTable[Budget Item]=$B26)*
(DetailedExpenseTable[Expense Location]&lt;&gt;"International")*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))/SUM(O26:P26),0)</f>
        <v>0</v>
      </c>
      <c r="S26" s="161" t="str" cm="1">
        <f t="array" ref="S26">IFERROR(
SUM(_xlfn._xlws.FILTER(DetailedExpenseTable[Cost],
(DetailedExpenseTable[Budget Item]=$B26)*
(DetailedExpenseTable[Eligible Expense (TRUE/FALSE)]=TRUE)*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)),"-")</f>
        <v>-</v>
      </c>
      <c r="T26" s="158" t="str" cm="1">
        <f t="array" ref="T26">IFERROR(
SUM(_xlfn._xlws.FILTER(DetailedExpenseTable[Cost],
(DetailedExpenseTable[Budget Item]=$B26)*
(DetailedExpenseTable[Eligible Expense (TRUE/FALSE)]=FALSE)*
(
((DetailedExpenseTable[Expense Year
(YYYY)]="20"&amp;RIGHT(T$19,2))*(DetailedExpenseTable[Expense Quarter] ="Jan-Feb-Mar"))+
((DetailedExpenseTable[Expense Year
(YYYY)]="20"&amp;LEFT(RIGHT(T$19,5),2))*
((DetailedExpenseTable[Expense Quarter] ="Apr-May-Jun")+(DetailedExpenseTable[Expense Quarter] ="Jul-Aug-Sep")+(DetailedExpenseTable[Expense Quarter] ="Oct-Nov-Dec")))
)
)),"-")</f>
        <v>-</v>
      </c>
      <c r="U26" s="159" cm="1">
        <f t="array" ref="U26">IFERROR(
SUM(_xlfn._xlws.FILTER(DetailedExpenseTable[Cost],
(DetailedExpenseTable[Budget Item]=$B26)*
((DetailedExpenseTable[Expense Location]&lt;&gt;"International")*(DetailedExpenseTable[Expense Location]&lt;&gt;"Canada (outside B.C.)"))*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))/SUM(S26:T26),0)</f>
        <v>0</v>
      </c>
      <c r="V26" s="163" cm="1">
        <f t="array" ref="V26">IFERROR(
SUM(_xlfn._xlws.FILTER(DetailedExpenseTable[Cost],
(DetailedExpenseTable[Budget Item]=$B26)*
(DetailedExpenseTable[Expense Location]&lt;&gt;"International")*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))/SUM(S26:T26),0)</f>
        <v>0</v>
      </c>
      <c r="W26" s="161" t="str" cm="1">
        <f t="array" ref="W26">IFERROR(
SUM(_xlfn._xlws.FILTER(DetailedExpenseTable[Cost],
(DetailedExpenseTable[Budget Item]=$B26)*
(DetailedExpenseTable[Eligible Expense (TRUE/FALSE)]=TRUE)*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)),"-")</f>
        <v>-</v>
      </c>
      <c r="X26" s="158" t="str" cm="1">
        <f t="array" ref="X26">IFERROR(
SUM(_xlfn._xlws.FILTER(DetailedExpenseTable[Cost],
(DetailedExpenseTable[Budget Item]=$B26)*
(DetailedExpenseTable[Eligible Expense (TRUE/FALSE)]=FALSE)*
(
((DetailedExpenseTable[Expense Year
(YYYY)]="20"&amp;RIGHT(X$19,2))*(DetailedExpenseTable[Expense Quarter] ="Jan-Feb-Mar"))+
((DetailedExpenseTable[Expense Year
(YYYY)]="20"&amp;LEFT(RIGHT(X$19,5),2))*
((DetailedExpenseTable[Expense Quarter] ="Apr-May-Jun")+(DetailedExpenseTable[Expense Quarter] ="Jul-Aug-Sep")+(DetailedExpenseTable[Expense Quarter] ="Oct-Nov-Dec")))
)
)),"-")</f>
        <v>-</v>
      </c>
      <c r="Y26" s="159" cm="1">
        <f t="array" ref="Y26">IFERROR(
SUM(_xlfn._xlws.FILTER(DetailedExpenseTable[Cost],
(DetailedExpenseTable[Budget Item]=$B26)*
((DetailedExpenseTable[Expense Location]&lt;&gt;"International")*(DetailedExpenseTable[Expense Location]&lt;&gt;"Canada (outside B.C.)"))*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))/SUM(W26:X26),0)</f>
        <v>0</v>
      </c>
      <c r="Z26" s="163" cm="1">
        <f t="array" ref="Z26">IFERROR(
SUM(_xlfn._xlws.FILTER(DetailedExpenseTable[Cost],
(DetailedExpenseTable[Budget Item]=$B26)*
(DetailedExpenseTable[Expense Location]&lt;&gt;"International")*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))/SUM(W26:X26),0)</f>
        <v>0</v>
      </c>
    </row>
    <row r="27" spans="2:26" ht="13.8" x14ac:dyDescent="0.3">
      <c r="B27" s="80" t="s">
        <v>27</v>
      </c>
      <c r="C27" s="81" t="str" cm="1">
        <f t="array" ref="C27">IF(SUM($I51:$R51)&gt;0,INDEX($I$44:$R$44,,MATCH(MAX($I51:$R51),$I51:$R51,0)),"")</f>
        <v/>
      </c>
      <c r="D27" s="75">
        <f t="shared" si="0"/>
        <v>0</v>
      </c>
      <c r="E27" s="76">
        <f t="shared" si="0"/>
        <v>0</v>
      </c>
      <c r="F27" s="231"/>
      <c r="G27" s="68" t="str" cm="1">
        <f t="array" ref="G27">IFERROR(
SUM(_xlfn._xlws.FILTER(DetailedExpenseTable[Cost],
(DetailedExpenseTable[Budget Item]=$B27)*
(DetailedExpenseTable[Eligible Expense (TRUE/FALSE)]=TRUE)*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)),"-")</f>
        <v>-</v>
      </c>
      <c r="H27" s="77" t="str" cm="1">
        <f t="array" ref="H27">IFERROR(
SUM(_xlfn._xlws.FILTER(DetailedExpenseTable[Cost],
(DetailedExpenseTable[Budget Item]=$B27)*
(DetailedExpenseTable[Eligible Expense (TRUE/FALSE)]=FALSE)*
(
((DetailedExpenseTable[Expense Year
(YYYY)]="20"&amp;RIGHT(H$19,2))*(DetailedExpenseTable[Expense Quarter] ="Jan-Feb-Mar"))+
((DetailedExpenseTable[Expense Year
(YYYY)]="20"&amp;LEFT(RIGHT(H$19,5),2))*
((DetailedExpenseTable[Expense Quarter] ="Apr-May-Jun")+(DetailedExpenseTable[Expense Quarter] ="Jul-Aug-Sep")+(DetailedExpenseTable[Expense Quarter] ="Oct-Nov-Dec")))
)
)),"-")</f>
        <v>-</v>
      </c>
      <c r="I27" s="59" cm="1">
        <f t="array" ref="I27">IFERROR(
SUM(_xlfn._xlws.FILTER(DetailedExpenseTable[Cost],
(DetailedExpenseTable[Budget Item]=$B27)*
((DetailedExpenseTable[Expense Location]&lt;&gt;"International")*(DetailedExpenseTable[Expense Location]&lt;&gt;"Canada (outside B.C.)"))*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))/SUM(G27:H27),0)</f>
        <v>0</v>
      </c>
      <c r="J27" s="78" cm="1">
        <f t="array" ref="J27">IFERROR(
SUM(_xlfn._xlws.FILTER(DetailedExpenseTable[Cost],
(DetailedExpenseTable[Budget Item]=$B27)*
(DetailedExpenseTable[Expense Location]&lt;&gt;"International")*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))/SUM(G27:H27),0)</f>
        <v>0</v>
      </c>
      <c r="K27" s="71" t="str" cm="1">
        <f t="array" ref="K27">IFERROR(
SUM(_xlfn._xlws.FILTER(DetailedExpenseTable[Cost],
(DetailedExpenseTable[Budget Item]=$B27)*
(DetailedExpenseTable[Eligible Expense (TRUE/FALSE)]=TRUE)*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)),"-")</f>
        <v>-</v>
      </c>
      <c r="L27" s="62" t="str" cm="1">
        <f t="array" ref="L27">IFERROR(
SUM(_xlfn._xlws.FILTER(DetailedExpenseTable[Cost],
(DetailedExpenseTable[Budget Item]=$B27)*
(DetailedExpenseTable[Eligible Expense (TRUE/FALSE)]=FALSE)*
(
((DetailedExpenseTable[Expense Year
(YYYY)]="20"&amp;RIGHT(L$19,2))*(DetailedExpenseTable[Expense Quarter] ="Jan-Feb-Mar"))+
((DetailedExpenseTable[Expense Year
(YYYY)]="20"&amp;LEFT(RIGHT(L$19,5),2))*
((DetailedExpenseTable[Expense Quarter] ="Apr-May-Jun")+(DetailedExpenseTable[Expense Quarter] ="Jul-Aug-Sep")+(DetailedExpenseTable[Expense Quarter] ="Oct-Nov-Dec")))
)
)),"-")</f>
        <v>-</v>
      </c>
      <c r="M27" s="59" cm="1">
        <f t="array" ref="M27">IFERROR(
SUM(_xlfn._xlws.FILTER(DetailedExpenseTable[Cost],
(DetailedExpenseTable[Budget Item]=$B27)*
((DetailedExpenseTable[Expense Location]&lt;&gt;"International")*(DetailedExpenseTable[Expense Location]&lt;&gt;"Canada (outside B.C.)"))*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))/SUM(K27:L27),0)</f>
        <v>0</v>
      </c>
      <c r="N27" s="79" cm="1">
        <f t="array" ref="N27">IFERROR(
SUM(_xlfn._xlws.FILTER(DetailedExpenseTable[Cost],
(DetailedExpenseTable[Budget Item]=$B27)*
(DetailedExpenseTable[Expense Location]&lt;&gt;"International")*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))/SUM(K27:L27),0)</f>
        <v>0</v>
      </c>
      <c r="O27" s="73" t="str" cm="1">
        <f t="array" ref="O27">IFERROR(
SUM(_xlfn._xlws.FILTER(DetailedExpenseTable[Cost],
(DetailedExpenseTable[Budget Item]=$B27)*
(DetailedExpenseTable[Eligible Expense (TRUE/FALSE)]=TRUE)*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)),"-")</f>
        <v>-</v>
      </c>
      <c r="P27" s="62" t="str" cm="1">
        <f t="array" ref="P27">IFERROR(
SUM(_xlfn._xlws.FILTER(DetailedExpenseTable[Cost],
(DetailedExpenseTable[Budget Item]=$B27)*
(DetailedExpenseTable[Eligible Expense (TRUE/FALSE)]=FALSE)*
(
((DetailedExpenseTable[Expense Year
(YYYY)]="20"&amp;RIGHT(P$19,2))*(DetailedExpenseTable[Expense Quarter] ="Jan-Feb-Mar"))+
((DetailedExpenseTable[Expense Year
(YYYY)]="20"&amp;LEFT(RIGHT(P$19,5),2))*
((DetailedExpenseTable[Expense Quarter] ="Apr-May-Jun")+(DetailedExpenseTable[Expense Quarter] ="Jul-Aug-Sep")+(DetailedExpenseTable[Expense Quarter] ="Oct-Nov-Dec")))
)
)),"-")</f>
        <v>-</v>
      </c>
      <c r="Q27" s="59" cm="1">
        <f t="array" ref="Q27">IFERROR(
SUM(_xlfn._xlws.FILTER(DetailedExpenseTable[Cost],
(DetailedExpenseTable[Budget Item]=$B27)*
((DetailedExpenseTable[Expense Location]&lt;&gt;"International")*(DetailedExpenseTable[Expense Location]&lt;&gt;"Canada (outside B.C.)"))*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))/SUM(O27:P27),0)</f>
        <v>0</v>
      </c>
      <c r="R27" s="79" cm="1">
        <f t="array" ref="R27">IFERROR(
SUM(_xlfn._xlws.FILTER(DetailedExpenseTable[Cost],
(DetailedExpenseTable[Budget Item]=$B27)*
(DetailedExpenseTable[Expense Location]&lt;&gt;"International")*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))/SUM(O27:P27),0)</f>
        <v>0</v>
      </c>
      <c r="S27" s="161" t="str" cm="1">
        <f t="array" ref="S27">IFERROR(
SUM(_xlfn._xlws.FILTER(DetailedExpenseTable[Cost],
(DetailedExpenseTable[Budget Item]=$B27)*
(DetailedExpenseTable[Eligible Expense (TRUE/FALSE)]=TRUE)*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)),"-")</f>
        <v>-</v>
      </c>
      <c r="T27" s="158" t="str" cm="1">
        <f t="array" ref="T27">IFERROR(
SUM(_xlfn._xlws.FILTER(DetailedExpenseTable[Cost],
(DetailedExpenseTable[Budget Item]=$B27)*
(DetailedExpenseTable[Eligible Expense (TRUE/FALSE)]=FALSE)*
(
((DetailedExpenseTable[Expense Year
(YYYY)]="20"&amp;RIGHT(T$19,2))*(DetailedExpenseTable[Expense Quarter] ="Jan-Feb-Mar"))+
((DetailedExpenseTable[Expense Year
(YYYY)]="20"&amp;LEFT(RIGHT(T$19,5),2))*
((DetailedExpenseTable[Expense Quarter] ="Apr-May-Jun")+(DetailedExpenseTable[Expense Quarter] ="Jul-Aug-Sep")+(DetailedExpenseTable[Expense Quarter] ="Oct-Nov-Dec")))
)
)),"-")</f>
        <v>-</v>
      </c>
      <c r="U27" s="159" cm="1">
        <f t="array" ref="U27">IFERROR(
SUM(_xlfn._xlws.FILTER(DetailedExpenseTable[Cost],
(DetailedExpenseTable[Budget Item]=$B27)*
((DetailedExpenseTable[Expense Location]&lt;&gt;"International")*(DetailedExpenseTable[Expense Location]&lt;&gt;"Canada (outside B.C.)"))*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))/SUM(S27:T27),0)</f>
        <v>0</v>
      </c>
      <c r="V27" s="163" cm="1">
        <f t="array" ref="V27">IFERROR(
SUM(_xlfn._xlws.FILTER(DetailedExpenseTable[Cost],
(DetailedExpenseTable[Budget Item]=$B27)*
(DetailedExpenseTable[Expense Location]&lt;&gt;"International")*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))/SUM(S27:T27),0)</f>
        <v>0</v>
      </c>
      <c r="W27" s="161" t="str" cm="1">
        <f t="array" ref="W27">IFERROR(
SUM(_xlfn._xlws.FILTER(DetailedExpenseTable[Cost],
(DetailedExpenseTable[Budget Item]=$B27)*
(DetailedExpenseTable[Eligible Expense (TRUE/FALSE)]=TRUE)*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)),"-")</f>
        <v>-</v>
      </c>
      <c r="X27" s="158" t="str" cm="1">
        <f t="array" ref="X27">IFERROR(
SUM(_xlfn._xlws.FILTER(DetailedExpenseTable[Cost],
(DetailedExpenseTable[Budget Item]=$B27)*
(DetailedExpenseTable[Eligible Expense (TRUE/FALSE)]=FALSE)*
(
((DetailedExpenseTable[Expense Year
(YYYY)]="20"&amp;RIGHT(X$19,2))*(DetailedExpenseTable[Expense Quarter] ="Jan-Feb-Mar"))+
((DetailedExpenseTable[Expense Year
(YYYY)]="20"&amp;LEFT(RIGHT(X$19,5),2))*
((DetailedExpenseTable[Expense Quarter] ="Apr-May-Jun")+(DetailedExpenseTable[Expense Quarter] ="Jul-Aug-Sep")+(DetailedExpenseTable[Expense Quarter] ="Oct-Nov-Dec")))
)
)),"-")</f>
        <v>-</v>
      </c>
      <c r="Y27" s="159" cm="1">
        <f t="array" ref="Y27">IFERROR(
SUM(_xlfn._xlws.FILTER(DetailedExpenseTable[Cost],
(DetailedExpenseTable[Budget Item]=$B27)*
((DetailedExpenseTable[Expense Location]&lt;&gt;"International")*(DetailedExpenseTable[Expense Location]&lt;&gt;"Canada (outside B.C.)"))*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))/SUM(W27:X27),0)</f>
        <v>0</v>
      </c>
      <c r="Z27" s="163" cm="1">
        <f t="array" ref="Z27">IFERROR(
SUM(_xlfn._xlws.FILTER(DetailedExpenseTable[Cost],
(DetailedExpenseTable[Budget Item]=$B27)*
(DetailedExpenseTable[Expense Location]&lt;&gt;"International")*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))/SUM(W27:X27),0)</f>
        <v>0</v>
      </c>
    </row>
    <row r="28" spans="2:26" ht="13.8" x14ac:dyDescent="0.3">
      <c r="B28" s="80" t="s">
        <v>28</v>
      </c>
      <c r="C28" s="81" t="str" cm="1">
        <f t="array" ref="C28">IF(SUM($I52:$R52)&gt;0,INDEX($I$44:$R$44,,MATCH(MAX($I52:$R52),$I52:$R52,0)),"")</f>
        <v/>
      </c>
      <c r="D28" s="75">
        <f t="shared" si="0"/>
        <v>0</v>
      </c>
      <c r="E28" s="76">
        <f t="shared" si="0"/>
        <v>0</v>
      </c>
      <c r="F28" s="231"/>
      <c r="G28" s="68" t="str" cm="1">
        <f t="array" ref="G28">IFERROR(
SUM(_xlfn._xlws.FILTER(DetailedExpenseTable[Cost],
(DetailedExpenseTable[Budget Item]=$B28)*
(DetailedExpenseTable[Eligible Expense (TRUE/FALSE)]=TRUE)*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)),"-")</f>
        <v>-</v>
      </c>
      <c r="H28" s="77" t="str" cm="1">
        <f t="array" ref="H28">IFERROR(
SUM(_xlfn._xlws.FILTER(DetailedExpenseTable[Cost],
(DetailedExpenseTable[Budget Item]=$B28)*
(DetailedExpenseTable[Eligible Expense (TRUE/FALSE)]=FALSE)*
(
((DetailedExpenseTable[Expense Year
(YYYY)]="20"&amp;RIGHT(H$19,2))*(DetailedExpenseTable[Expense Quarter] ="Jan-Feb-Mar"))+
((DetailedExpenseTable[Expense Year
(YYYY)]="20"&amp;LEFT(RIGHT(H$19,5),2))*
((DetailedExpenseTable[Expense Quarter] ="Apr-May-Jun")+(DetailedExpenseTable[Expense Quarter] ="Jul-Aug-Sep")+(DetailedExpenseTable[Expense Quarter] ="Oct-Nov-Dec")))
)
)),"-")</f>
        <v>-</v>
      </c>
      <c r="I28" s="59" cm="1">
        <f t="array" ref="I28">IFERROR(
SUM(_xlfn._xlws.FILTER(DetailedExpenseTable[Cost],
(DetailedExpenseTable[Budget Item]=$B28)*
((DetailedExpenseTable[Expense Location]&lt;&gt;"International")*(DetailedExpenseTable[Expense Location]&lt;&gt;"Canada (outside B.C.)"))*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))/SUM(G28:H28),0)</f>
        <v>0</v>
      </c>
      <c r="J28" s="78" cm="1">
        <f t="array" ref="J28">IFERROR(
SUM(_xlfn._xlws.FILTER(DetailedExpenseTable[Cost],
(DetailedExpenseTable[Budget Item]=$B28)*
(DetailedExpenseTable[Expense Location]&lt;&gt;"International")*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))/SUM(G28:H28),0)</f>
        <v>0</v>
      </c>
      <c r="K28" s="71" t="str" cm="1">
        <f t="array" ref="K28">IFERROR(
SUM(_xlfn._xlws.FILTER(DetailedExpenseTable[Cost],
(DetailedExpenseTable[Budget Item]=$B28)*
(DetailedExpenseTable[Eligible Expense (TRUE/FALSE)]=TRUE)*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)),"-")</f>
        <v>-</v>
      </c>
      <c r="L28" s="62" t="str" cm="1">
        <f t="array" ref="L28">IFERROR(
SUM(_xlfn._xlws.FILTER(DetailedExpenseTable[Cost],
(DetailedExpenseTable[Budget Item]=$B28)*
(DetailedExpenseTable[Eligible Expense (TRUE/FALSE)]=FALSE)*
(
((DetailedExpenseTable[Expense Year
(YYYY)]="20"&amp;RIGHT(L$19,2))*(DetailedExpenseTable[Expense Quarter] ="Jan-Feb-Mar"))+
((DetailedExpenseTable[Expense Year
(YYYY)]="20"&amp;LEFT(RIGHT(L$19,5),2))*
((DetailedExpenseTable[Expense Quarter] ="Apr-May-Jun")+(DetailedExpenseTable[Expense Quarter] ="Jul-Aug-Sep")+(DetailedExpenseTable[Expense Quarter] ="Oct-Nov-Dec")))
)
)),"-")</f>
        <v>-</v>
      </c>
      <c r="M28" s="59" cm="1">
        <f t="array" ref="M28">IFERROR(
SUM(_xlfn._xlws.FILTER(DetailedExpenseTable[Cost],
(DetailedExpenseTable[Budget Item]=$B28)*
((DetailedExpenseTable[Expense Location]&lt;&gt;"International")*(DetailedExpenseTable[Expense Location]&lt;&gt;"Canada (outside B.C.)"))*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))/SUM(K28:L28),0)</f>
        <v>0</v>
      </c>
      <c r="N28" s="79" cm="1">
        <f t="array" ref="N28">IFERROR(
SUM(_xlfn._xlws.FILTER(DetailedExpenseTable[Cost],
(DetailedExpenseTable[Budget Item]=$B28)*
(DetailedExpenseTable[Expense Location]&lt;&gt;"International")*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))/SUM(K28:L28),0)</f>
        <v>0</v>
      </c>
      <c r="O28" s="73" t="str" cm="1">
        <f t="array" ref="O28">IFERROR(
SUM(_xlfn._xlws.FILTER(DetailedExpenseTable[Cost],
(DetailedExpenseTable[Budget Item]=$B28)*
(DetailedExpenseTable[Eligible Expense (TRUE/FALSE)]=TRUE)*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)),"-")</f>
        <v>-</v>
      </c>
      <c r="P28" s="62" t="str" cm="1">
        <f t="array" ref="P28">IFERROR(
SUM(_xlfn._xlws.FILTER(DetailedExpenseTable[Cost],
(DetailedExpenseTable[Budget Item]=$B28)*
(DetailedExpenseTable[Eligible Expense (TRUE/FALSE)]=FALSE)*
(
((DetailedExpenseTable[Expense Year
(YYYY)]="20"&amp;RIGHT(P$19,2))*(DetailedExpenseTable[Expense Quarter] ="Jan-Feb-Mar"))+
((DetailedExpenseTable[Expense Year
(YYYY)]="20"&amp;LEFT(RIGHT(P$19,5),2))*
((DetailedExpenseTable[Expense Quarter] ="Apr-May-Jun")+(DetailedExpenseTable[Expense Quarter] ="Jul-Aug-Sep")+(DetailedExpenseTable[Expense Quarter] ="Oct-Nov-Dec")))
)
)),"-")</f>
        <v>-</v>
      </c>
      <c r="Q28" s="59" cm="1">
        <f t="array" ref="Q28">IFERROR(
SUM(_xlfn._xlws.FILTER(DetailedExpenseTable[Cost],
(DetailedExpenseTable[Budget Item]=$B28)*
((DetailedExpenseTable[Expense Location]&lt;&gt;"International")*(DetailedExpenseTable[Expense Location]&lt;&gt;"Canada (outside B.C.)"))*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))/SUM(O28:P28),0)</f>
        <v>0</v>
      </c>
      <c r="R28" s="79" cm="1">
        <f t="array" ref="R28">IFERROR(
SUM(_xlfn._xlws.FILTER(DetailedExpenseTable[Cost],
(DetailedExpenseTable[Budget Item]=$B28)*
(DetailedExpenseTable[Expense Location]&lt;&gt;"International")*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))/SUM(O28:P28),0)</f>
        <v>0</v>
      </c>
      <c r="S28" s="161" t="str" cm="1">
        <f t="array" ref="S28">IFERROR(
SUM(_xlfn._xlws.FILTER(DetailedExpenseTable[Cost],
(DetailedExpenseTable[Budget Item]=$B28)*
(DetailedExpenseTable[Eligible Expense (TRUE/FALSE)]=TRUE)*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)),"-")</f>
        <v>-</v>
      </c>
      <c r="T28" s="158" t="str" cm="1">
        <f t="array" ref="T28">IFERROR(
SUM(_xlfn._xlws.FILTER(DetailedExpenseTable[Cost],
(DetailedExpenseTable[Budget Item]=$B28)*
(DetailedExpenseTable[Eligible Expense (TRUE/FALSE)]=FALSE)*
(
((DetailedExpenseTable[Expense Year
(YYYY)]="20"&amp;RIGHT(T$19,2))*(DetailedExpenseTable[Expense Quarter] ="Jan-Feb-Mar"))+
((DetailedExpenseTable[Expense Year
(YYYY)]="20"&amp;LEFT(RIGHT(T$19,5),2))*
((DetailedExpenseTable[Expense Quarter] ="Apr-May-Jun")+(DetailedExpenseTable[Expense Quarter] ="Jul-Aug-Sep")+(DetailedExpenseTable[Expense Quarter] ="Oct-Nov-Dec")))
)
)),"-")</f>
        <v>-</v>
      </c>
      <c r="U28" s="159" cm="1">
        <f t="array" ref="U28">IFERROR(
SUM(_xlfn._xlws.FILTER(DetailedExpenseTable[Cost],
(DetailedExpenseTable[Budget Item]=$B28)*
((DetailedExpenseTable[Expense Location]&lt;&gt;"International")*(DetailedExpenseTable[Expense Location]&lt;&gt;"Canada (outside B.C.)"))*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))/SUM(S28:T28),0)</f>
        <v>0</v>
      </c>
      <c r="V28" s="163" cm="1">
        <f t="array" ref="V28">IFERROR(
SUM(_xlfn._xlws.FILTER(DetailedExpenseTable[Cost],
(DetailedExpenseTable[Budget Item]=$B28)*
(DetailedExpenseTable[Expense Location]&lt;&gt;"International")*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))/SUM(S28:T28),0)</f>
        <v>0</v>
      </c>
      <c r="W28" s="161" t="str" cm="1">
        <f t="array" ref="W28">IFERROR(
SUM(_xlfn._xlws.FILTER(DetailedExpenseTable[Cost],
(DetailedExpenseTable[Budget Item]=$B28)*
(DetailedExpenseTable[Eligible Expense (TRUE/FALSE)]=TRUE)*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)),"-")</f>
        <v>-</v>
      </c>
      <c r="X28" s="158" t="str" cm="1">
        <f t="array" ref="X28">IFERROR(
SUM(_xlfn._xlws.FILTER(DetailedExpenseTable[Cost],
(DetailedExpenseTable[Budget Item]=$B28)*
(DetailedExpenseTable[Eligible Expense (TRUE/FALSE)]=FALSE)*
(
((DetailedExpenseTable[Expense Year
(YYYY)]="20"&amp;RIGHT(X$19,2))*(DetailedExpenseTable[Expense Quarter] ="Jan-Feb-Mar"))+
((DetailedExpenseTable[Expense Year
(YYYY)]="20"&amp;LEFT(RIGHT(X$19,5),2))*
((DetailedExpenseTable[Expense Quarter] ="Apr-May-Jun")+(DetailedExpenseTable[Expense Quarter] ="Jul-Aug-Sep")+(DetailedExpenseTable[Expense Quarter] ="Oct-Nov-Dec")))
)
)),"-")</f>
        <v>-</v>
      </c>
      <c r="Y28" s="159" cm="1">
        <f t="array" ref="Y28">IFERROR(
SUM(_xlfn._xlws.FILTER(DetailedExpenseTable[Cost],
(DetailedExpenseTable[Budget Item]=$B28)*
((DetailedExpenseTable[Expense Location]&lt;&gt;"International")*(DetailedExpenseTable[Expense Location]&lt;&gt;"Canada (outside B.C.)"))*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))/SUM(W28:X28),0)</f>
        <v>0</v>
      </c>
      <c r="Z28" s="163" cm="1">
        <f t="array" ref="Z28">IFERROR(
SUM(_xlfn._xlws.FILTER(DetailedExpenseTable[Cost],
(DetailedExpenseTable[Budget Item]=$B28)*
(DetailedExpenseTable[Expense Location]&lt;&gt;"International")*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))/SUM(W28:X28),0)</f>
        <v>0</v>
      </c>
    </row>
    <row r="29" spans="2:26" ht="13.8" x14ac:dyDescent="0.3">
      <c r="B29" s="80" t="s">
        <v>29</v>
      </c>
      <c r="C29" s="81" t="str" cm="1">
        <f t="array" ref="C29">IF(SUM($I53:$R53)&gt;0,INDEX($I$44:$R$44,,MATCH(MAX($I53:$R53),$I53:$R53,0)),"")</f>
        <v/>
      </c>
      <c r="D29" s="75">
        <f t="shared" si="0"/>
        <v>0</v>
      </c>
      <c r="E29" s="76">
        <f t="shared" si="0"/>
        <v>0</v>
      </c>
      <c r="F29" s="231"/>
      <c r="G29" s="68" t="str" cm="1">
        <f t="array" ref="G29">IFERROR(
SUM(_xlfn._xlws.FILTER(DetailedExpenseTable[Cost],
(DetailedExpenseTable[Budget Item]=$B29)*
(DetailedExpenseTable[Eligible Expense (TRUE/FALSE)]=TRUE)*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)),"-")</f>
        <v>-</v>
      </c>
      <c r="H29" s="77" t="str" cm="1">
        <f t="array" ref="H29">IFERROR(
SUM(_xlfn._xlws.FILTER(DetailedExpenseTable[Cost],
(DetailedExpenseTable[Budget Item]=$B29)*
(DetailedExpenseTable[Eligible Expense (TRUE/FALSE)]=FALSE)*
(
((DetailedExpenseTable[Expense Year
(YYYY)]="20"&amp;RIGHT(H$19,2))*(DetailedExpenseTable[Expense Quarter] ="Jan-Feb-Mar"))+
((DetailedExpenseTable[Expense Year
(YYYY)]="20"&amp;LEFT(RIGHT(H$19,5),2))*
((DetailedExpenseTable[Expense Quarter] ="Apr-May-Jun")+(DetailedExpenseTable[Expense Quarter] ="Jul-Aug-Sep")+(DetailedExpenseTable[Expense Quarter] ="Oct-Nov-Dec")))
)
)),"-")</f>
        <v>-</v>
      </c>
      <c r="I29" s="59" cm="1">
        <f t="array" ref="I29">IFERROR(
SUM(_xlfn._xlws.FILTER(DetailedExpenseTable[Cost],
(DetailedExpenseTable[Budget Item]=$B29)*
((DetailedExpenseTable[Expense Location]&lt;&gt;"International")*(DetailedExpenseTable[Expense Location]&lt;&gt;"Canada (outside B.C.)"))*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))/SUM(G29:H29),0)</f>
        <v>0</v>
      </c>
      <c r="J29" s="78" cm="1">
        <f t="array" ref="J29">IFERROR(
SUM(_xlfn._xlws.FILTER(DetailedExpenseTable[Cost],
(DetailedExpenseTable[Budget Item]=$B29)*
(DetailedExpenseTable[Expense Location]&lt;&gt;"International")*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))/SUM(G29:H29),0)</f>
        <v>0</v>
      </c>
      <c r="K29" s="71" t="str" cm="1">
        <f t="array" ref="K29">IFERROR(
SUM(_xlfn._xlws.FILTER(DetailedExpenseTable[Cost],
(DetailedExpenseTable[Budget Item]=$B29)*
(DetailedExpenseTable[Eligible Expense (TRUE/FALSE)]=TRUE)*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)),"-")</f>
        <v>-</v>
      </c>
      <c r="L29" s="62" t="str" cm="1">
        <f t="array" ref="L29">IFERROR(
SUM(_xlfn._xlws.FILTER(DetailedExpenseTable[Cost],
(DetailedExpenseTable[Budget Item]=$B29)*
(DetailedExpenseTable[Eligible Expense (TRUE/FALSE)]=FALSE)*
(
((DetailedExpenseTable[Expense Year
(YYYY)]="20"&amp;RIGHT(L$19,2))*(DetailedExpenseTable[Expense Quarter] ="Jan-Feb-Mar"))+
((DetailedExpenseTable[Expense Year
(YYYY)]="20"&amp;LEFT(RIGHT(L$19,5),2))*
((DetailedExpenseTable[Expense Quarter] ="Apr-May-Jun")+(DetailedExpenseTable[Expense Quarter] ="Jul-Aug-Sep")+(DetailedExpenseTable[Expense Quarter] ="Oct-Nov-Dec")))
)
)),"-")</f>
        <v>-</v>
      </c>
      <c r="M29" s="59" cm="1">
        <f t="array" ref="M29">IFERROR(
SUM(_xlfn._xlws.FILTER(DetailedExpenseTable[Cost],
(DetailedExpenseTable[Budget Item]=$B29)*
((DetailedExpenseTable[Expense Location]&lt;&gt;"International")*(DetailedExpenseTable[Expense Location]&lt;&gt;"Canada (outside B.C.)"))*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))/SUM(K29:L29),0)</f>
        <v>0</v>
      </c>
      <c r="N29" s="79" cm="1">
        <f t="array" ref="N29">IFERROR(
SUM(_xlfn._xlws.FILTER(DetailedExpenseTable[Cost],
(DetailedExpenseTable[Budget Item]=$B29)*
(DetailedExpenseTable[Expense Location]&lt;&gt;"International")*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))/SUM(K29:L29),0)</f>
        <v>0</v>
      </c>
      <c r="O29" s="73" t="str" cm="1">
        <f t="array" ref="O29">IFERROR(
SUM(_xlfn._xlws.FILTER(DetailedExpenseTable[Cost],
(DetailedExpenseTable[Budget Item]=$B29)*
(DetailedExpenseTable[Eligible Expense (TRUE/FALSE)]=TRUE)*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)),"-")</f>
        <v>-</v>
      </c>
      <c r="P29" s="62" t="str" cm="1">
        <f t="array" ref="P29">IFERROR(
SUM(_xlfn._xlws.FILTER(DetailedExpenseTable[Cost],
(DetailedExpenseTable[Budget Item]=$B29)*
(DetailedExpenseTable[Eligible Expense (TRUE/FALSE)]=FALSE)*
(
((DetailedExpenseTable[Expense Year
(YYYY)]="20"&amp;RIGHT(P$19,2))*(DetailedExpenseTable[Expense Quarter] ="Jan-Feb-Mar"))+
((DetailedExpenseTable[Expense Year
(YYYY)]="20"&amp;LEFT(RIGHT(P$19,5),2))*
((DetailedExpenseTable[Expense Quarter] ="Apr-May-Jun")+(DetailedExpenseTable[Expense Quarter] ="Jul-Aug-Sep")+(DetailedExpenseTable[Expense Quarter] ="Oct-Nov-Dec")))
)
)),"-")</f>
        <v>-</v>
      </c>
      <c r="Q29" s="59" cm="1">
        <f t="array" ref="Q29">IFERROR(
SUM(_xlfn._xlws.FILTER(DetailedExpenseTable[Cost],
(DetailedExpenseTable[Budget Item]=$B29)*
((DetailedExpenseTable[Expense Location]&lt;&gt;"International")*(DetailedExpenseTable[Expense Location]&lt;&gt;"Canada (outside B.C.)"))*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))/SUM(O29:P29),0)</f>
        <v>0</v>
      </c>
      <c r="R29" s="79" cm="1">
        <f t="array" ref="R29">IFERROR(
SUM(_xlfn._xlws.FILTER(DetailedExpenseTable[Cost],
(DetailedExpenseTable[Budget Item]=$B29)*
(DetailedExpenseTable[Expense Location]&lt;&gt;"International")*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))/SUM(O29:P29),0)</f>
        <v>0</v>
      </c>
      <c r="S29" s="161" t="str" cm="1">
        <f t="array" ref="S29">IFERROR(
SUM(_xlfn._xlws.FILTER(DetailedExpenseTable[Cost],
(DetailedExpenseTable[Budget Item]=$B29)*
(DetailedExpenseTable[Eligible Expense (TRUE/FALSE)]=TRUE)*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)),"-")</f>
        <v>-</v>
      </c>
      <c r="T29" s="158" t="str" cm="1">
        <f t="array" ref="T29">IFERROR(
SUM(_xlfn._xlws.FILTER(DetailedExpenseTable[Cost],
(DetailedExpenseTable[Budget Item]=$B29)*
(DetailedExpenseTable[Eligible Expense (TRUE/FALSE)]=FALSE)*
(
((DetailedExpenseTable[Expense Year
(YYYY)]="20"&amp;RIGHT(T$19,2))*(DetailedExpenseTable[Expense Quarter] ="Jan-Feb-Mar"))+
((DetailedExpenseTable[Expense Year
(YYYY)]="20"&amp;LEFT(RIGHT(T$19,5),2))*
((DetailedExpenseTable[Expense Quarter] ="Apr-May-Jun")+(DetailedExpenseTable[Expense Quarter] ="Jul-Aug-Sep")+(DetailedExpenseTable[Expense Quarter] ="Oct-Nov-Dec")))
)
)),"-")</f>
        <v>-</v>
      </c>
      <c r="U29" s="159" cm="1">
        <f t="array" ref="U29">IFERROR(
SUM(_xlfn._xlws.FILTER(DetailedExpenseTable[Cost],
(DetailedExpenseTable[Budget Item]=$B29)*
((DetailedExpenseTable[Expense Location]&lt;&gt;"International")*(DetailedExpenseTable[Expense Location]&lt;&gt;"Canada (outside B.C.)"))*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))/SUM(S29:T29),0)</f>
        <v>0</v>
      </c>
      <c r="V29" s="163" cm="1">
        <f t="array" ref="V29">IFERROR(
SUM(_xlfn._xlws.FILTER(DetailedExpenseTable[Cost],
(DetailedExpenseTable[Budget Item]=$B29)*
(DetailedExpenseTable[Expense Location]&lt;&gt;"International")*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))/SUM(S29:T29),0)</f>
        <v>0</v>
      </c>
      <c r="W29" s="161" t="str" cm="1">
        <f t="array" ref="W29">IFERROR(
SUM(_xlfn._xlws.FILTER(DetailedExpenseTable[Cost],
(DetailedExpenseTable[Budget Item]=$B29)*
(DetailedExpenseTable[Eligible Expense (TRUE/FALSE)]=TRUE)*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)),"-")</f>
        <v>-</v>
      </c>
      <c r="X29" s="158" t="str" cm="1">
        <f t="array" ref="X29">IFERROR(
SUM(_xlfn._xlws.FILTER(DetailedExpenseTable[Cost],
(DetailedExpenseTable[Budget Item]=$B29)*
(DetailedExpenseTable[Eligible Expense (TRUE/FALSE)]=FALSE)*
(
((DetailedExpenseTable[Expense Year
(YYYY)]="20"&amp;RIGHT(X$19,2))*(DetailedExpenseTable[Expense Quarter] ="Jan-Feb-Mar"))+
((DetailedExpenseTable[Expense Year
(YYYY)]="20"&amp;LEFT(RIGHT(X$19,5),2))*
((DetailedExpenseTable[Expense Quarter] ="Apr-May-Jun")+(DetailedExpenseTable[Expense Quarter] ="Jul-Aug-Sep")+(DetailedExpenseTable[Expense Quarter] ="Oct-Nov-Dec")))
)
)),"-")</f>
        <v>-</v>
      </c>
      <c r="Y29" s="159" cm="1">
        <f t="array" ref="Y29">IFERROR(
SUM(_xlfn._xlws.FILTER(DetailedExpenseTable[Cost],
(DetailedExpenseTable[Budget Item]=$B29)*
((DetailedExpenseTable[Expense Location]&lt;&gt;"International")*(DetailedExpenseTable[Expense Location]&lt;&gt;"Canada (outside B.C.)"))*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))/SUM(W29:X29),0)</f>
        <v>0</v>
      </c>
      <c r="Z29" s="163" cm="1">
        <f t="array" ref="Z29">IFERROR(
SUM(_xlfn._xlws.FILTER(DetailedExpenseTable[Cost],
(DetailedExpenseTable[Budget Item]=$B29)*
(DetailedExpenseTable[Expense Location]&lt;&gt;"International")*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))/SUM(W29:X29),0)</f>
        <v>0</v>
      </c>
    </row>
    <row r="30" spans="2:26" ht="13.8" x14ac:dyDescent="0.3">
      <c r="B30" s="80" t="s">
        <v>30</v>
      </c>
      <c r="C30" s="81" t="str" cm="1">
        <f t="array" ref="C30">IF(SUM($I54:$R54)&gt;0,INDEX($I$44:$R$44,,MATCH(MAX($I54:$R54),$I54:$R54,0)),"")</f>
        <v/>
      </c>
      <c r="D30" s="75">
        <f t="shared" si="0"/>
        <v>0</v>
      </c>
      <c r="E30" s="76">
        <f t="shared" si="0"/>
        <v>0</v>
      </c>
      <c r="F30" s="231"/>
      <c r="G30" s="68" t="str" cm="1">
        <f t="array" ref="G30">IFERROR(
SUM(_xlfn._xlws.FILTER(DetailedExpenseTable[Cost],
(DetailedExpenseTable[Budget Item]=$B30)*
(DetailedExpenseTable[Eligible Expense (TRUE/FALSE)]=TRUE)*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)),"-")</f>
        <v>-</v>
      </c>
      <c r="H30" s="77" t="str" cm="1">
        <f t="array" ref="H30">IFERROR(
SUM(_xlfn._xlws.FILTER(DetailedExpenseTable[Cost],
(DetailedExpenseTable[Budget Item]=$B30)*
(DetailedExpenseTable[Eligible Expense (TRUE/FALSE)]=FALSE)*
(
((DetailedExpenseTable[Expense Year
(YYYY)]="20"&amp;RIGHT(H$19,2))*(DetailedExpenseTable[Expense Quarter] ="Jan-Feb-Mar"))+
((DetailedExpenseTable[Expense Year
(YYYY)]="20"&amp;LEFT(RIGHT(H$19,5),2))*
((DetailedExpenseTable[Expense Quarter] ="Apr-May-Jun")+(DetailedExpenseTable[Expense Quarter] ="Jul-Aug-Sep")+(DetailedExpenseTable[Expense Quarter] ="Oct-Nov-Dec")))
)
)),"-")</f>
        <v>-</v>
      </c>
      <c r="I30" s="59" cm="1">
        <f t="array" ref="I30">IFERROR(
SUM(_xlfn._xlws.FILTER(DetailedExpenseTable[Cost],
(DetailedExpenseTable[Budget Item]=$B30)*
((DetailedExpenseTable[Expense Location]&lt;&gt;"International")*(DetailedExpenseTable[Expense Location]&lt;&gt;"Canada (outside B.C.)"))*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))/SUM(G30:H30),0)</f>
        <v>0</v>
      </c>
      <c r="J30" s="78" cm="1">
        <f t="array" ref="J30">IFERROR(
SUM(_xlfn._xlws.FILTER(DetailedExpenseTable[Cost],
(DetailedExpenseTable[Budget Item]=$B30)*
(DetailedExpenseTable[Expense Location]&lt;&gt;"International")*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))/SUM(G30:H30),0)</f>
        <v>0</v>
      </c>
      <c r="K30" s="71" t="str" cm="1">
        <f t="array" ref="K30">IFERROR(
SUM(_xlfn._xlws.FILTER(DetailedExpenseTable[Cost],
(DetailedExpenseTable[Budget Item]=$B30)*
(DetailedExpenseTable[Eligible Expense (TRUE/FALSE)]=TRUE)*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)),"-")</f>
        <v>-</v>
      </c>
      <c r="L30" s="62" t="str" cm="1">
        <f t="array" ref="L30">IFERROR(
SUM(_xlfn._xlws.FILTER(DetailedExpenseTable[Cost],
(DetailedExpenseTable[Budget Item]=$B30)*
(DetailedExpenseTable[Eligible Expense (TRUE/FALSE)]=FALSE)*
(
((DetailedExpenseTable[Expense Year
(YYYY)]="20"&amp;RIGHT(L$19,2))*(DetailedExpenseTable[Expense Quarter] ="Jan-Feb-Mar"))+
((DetailedExpenseTable[Expense Year
(YYYY)]="20"&amp;LEFT(RIGHT(L$19,5),2))*
((DetailedExpenseTable[Expense Quarter] ="Apr-May-Jun")+(DetailedExpenseTable[Expense Quarter] ="Jul-Aug-Sep")+(DetailedExpenseTable[Expense Quarter] ="Oct-Nov-Dec")))
)
)),"-")</f>
        <v>-</v>
      </c>
      <c r="M30" s="59" cm="1">
        <f t="array" ref="M30">IFERROR(
SUM(_xlfn._xlws.FILTER(DetailedExpenseTable[Cost],
(DetailedExpenseTable[Budget Item]=$B30)*
((DetailedExpenseTable[Expense Location]&lt;&gt;"International")*(DetailedExpenseTable[Expense Location]&lt;&gt;"Canada (outside B.C.)"))*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))/SUM(K30:L30),0)</f>
        <v>0</v>
      </c>
      <c r="N30" s="79" cm="1">
        <f t="array" ref="N30">IFERROR(
SUM(_xlfn._xlws.FILTER(DetailedExpenseTable[Cost],
(DetailedExpenseTable[Budget Item]=$B30)*
(DetailedExpenseTable[Expense Location]&lt;&gt;"International")*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))/SUM(K30:L30),0)</f>
        <v>0</v>
      </c>
      <c r="O30" s="73" t="str" cm="1">
        <f t="array" ref="O30">IFERROR(
SUM(_xlfn._xlws.FILTER(DetailedExpenseTable[Cost],
(DetailedExpenseTable[Budget Item]=$B30)*
(DetailedExpenseTable[Eligible Expense (TRUE/FALSE)]=TRUE)*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)),"-")</f>
        <v>-</v>
      </c>
      <c r="P30" s="62" t="str" cm="1">
        <f t="array" ref="P30">IFERROR(
SUM(_xlfn._xlws.FILTER(DetailedExpenseTable[Cost],
(DetailedExpenseTable[Budget Item]=$B30)*
(DetailedExpenseTable[Eligible Expense (TRUE/FALSE)]=FALSE)*
(
((DetailedExpenseTable[Expense Year
(YYYY)]="20"&amp;RIGHT(P$19,2))*(DetailedExpenseTable[Expense Quarter] ="Jan-Feb-Mar"))+
((DetailedExpenseTable[Expense Year
(YYYY)]="20"&amp;LEFT(RIGHT(P$19,5),2))*
((DetailedExpenseTable[Expense Quarter] ="Apr-May-Jun")+(DetailedExpenseTable[Expense Quarter] ="Jul-Aug-Sep")+(DetailedExpenseTable[Expense Quarter] ="Oct-Nov-Dec")))
)
)),"-")</f>
        <v>-</v>
      </c>
      <c r="Q30" s="59" cm="1">
        <f t="array" ref="Q30">IFERROR(
SUM(_xlfn._xlws.FILTER(DetailedExpenseTable[Cost],
(DetailedExpenseTable[Budget Item]=$B30)*
((DetailedExpenseTable[Expense Location]&lt;&gt;"International")*(DetailedExpenseTable[Expense Location]&lt;&gt;"Canada (outside B.C.)"))*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))/SUM(O30:P30),0)</f>
        <v>0</v>
      </c>
      <c r="R30" s="79" cm="1">
        <f t="array" ref="R30">IFERROR(
SUM(_xlfn._xlws.FILTER(DetailedExpenseTable[Cost],
(DetailedExpenseTable[Budget Item]=$B30)*
(DetailedExpenseTable[Expense Location]&lt;&gt;"International")*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))/SUM(O30:P30),0)</f>
        <v>0</v>
      </c>
      <c r="S30" s="161" t="str" cm="1">
        <f t="array" ref="S30">IFERROR(
SUM(_xlfn._xlws.FILTER(DetailedExpenseTable[Cost],
(DetailedExpenseTable[Budget Item]=$B30)*
(DetailedExpenseTable[Eligible Expense (TRUE/FALSE)]=TRUE)*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)),"-")</f>
        <v>-</v>
      </c>
      <c r="T30" s="158" t="str" cm="1">
        <f t="array" ref="T30">IFERROR(
SUM(_xlfn._xlws.FILTER(DetailedExpenseTable[Cost],
(DetailedExpenseTable[Budget Item]=$B30)*
(DetailedExpenseTable[Eligible Expense (TRUE/FALSE)]=FALSE)*
(
((DetailedExpenseTable[Expense Year
(YYYY)]="20"&amp;RIGHT(T$19,2))*(DetailedExpenseTable[Expense Quarter] ="Jan-Feb-Mar"))+
((DetailedExpenseTable[Expense Year
(YYYY)]="20"&amp;LEFT(RIGHT(T$19,5),2))*
((DetailedExpenseTable[Expense Quarter] ="Apr-May-Jun")+(DetailedExpenseTable[Expense Quarter] ="Jul-Aug-Sep")+(DetailedExpenseTable[Expense Quarter] ="Oct-Nov-Dec")))
)
)),"-")</f>
        <v>-</v>
      </c>
      <c r="U30" s="159" cm="1">
        <f t="array" ref="U30">IFERROR(
SUM(_xlfn._xlws.FILTER(DetailedExpenseTable[Cost],
(DetailedExpenseTable[Budget Item]=$B30)*
((DetailedExpenseTable[Expense Location]&lt;&gt;"International")*(DetailedExpenseTable[Expense Location]&lt;&gt;"Canada (outside B.C.)"))*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))/SUM(S30:T30),0)</f>
        <v>0</v>
      </c>
      <c r="V30" s="163" cm="1">
        <f t="array" ref="V30">IFERROR(
SUM(_xlfn._xlws.FILTER(DetailedExpenseTable[Cost],
(DetailedExpenseTable[Budget Item]=$B30)*
(DetailedExpenseTable[Expense Location]&lt;&gt;"International")*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))/SUM(S30:T30),0)</f>
        <v>0</v>
      </c>
      <c r="W30" s="161" t="str" cm="1">
        <f t="array" ref="W30">IFERROR(
SUM(_xlfn._xlws.FILTER(DetailedExpenseTable[Cost],
(DetailedExpenseTable[Budget Item]=$B30)*
(DetailedExpenseTable[Eligible Expense (TRUE/FALSE)]=TRUE)*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)),"-")</f>
        <v>-</v>
      </c>
      <c r="X30" s="158" t="str" cm="1">
        <f t="array" ref="X30">IFERROR(
SUM(_xlfn._xlws.FILTER(DetailedExpenseTable[Cost],
(DetailedExpenseTable[Budget Item]=$B30)*
(DetailedExpenseTable[Eligible Expense (TRUE/FALSE)]=FALSE)*
(
((DetailedExpenseTable[Expense Year
(YYYY)]="20"&amp;RIGHT(X$19,2))*(DetailedExpenseTable[Expense Quarter] ="Jan-Feb-Mar"))+
((DetailedExpenseTable[Expense Year
(YYYY)]="20"&amp;LEFT(RIGHT(X$19,5),2))*
((DetailedExpenseTable[Expense Quarter] ="Apr-May-Jun")+(DetailedExpenseTable[Expense Quarter] ="Jul-Aug-Sep")+(DetailedExpenseTable[Expense Quarter] ="Oct-Nov-Dec")))
)
)),"-")</f>
        <v>-</v>
      </c>
      <c r="Y30" s="159" cm="1">
        <f t="array" ref="Y30">IFERROR(
SUM(_xlfn._xlws.FILTER(DetailedExpenseTable[Cost],
(DetailedExpenseTable[Budget Item]=$B30)*
((DetailedExpenseTable[Expense Location]&lt;&gt;"International")*(DetailedExpenseTable[Expense Location]&lt;&gt;"Canada (outside B.C.)"))*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))/SUM(W30:X30),0)</f>
        <v>0</v>
      </c>
      <c r="Z30" s="163" cm="1">
        <f t="array" ref="Z30">IFERROR(
SUM(_xlfn._xlws.FILTER(DetailedExpenseTable[Cost],
(DetailedExpenseTable[Budget Item]=$B30)*
(DetailedExpenseTable[Expense Location]&lt;&gt;"International")*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))/SUM(W30:X30),0)</f>
        <v>0</v>
      </c>
    </row>
    <row r="31" spans="2:26" ht="13.8" x14ac:dyDescent="0.3">
      <c r="B31" s="80" t="s">
        <v>31</v>
      </c>
      <c r="C31" s="81" t="str" cm="1">
        <f t="array" ref="C31">IF(SUM($I55:$R55)&gt;0,INDEX($I$44:$R$44,,MATCH(MAX($I55:$R55),$I55:$R55,0)),"")</f>
        <v/>
      </c>
      <c r="D31" s="75">
        <f t="shared" si="0"/>
        <v>0</v>
      </c>
      <c r="E31" s="76">
        <f t="shared" si="0"/>
        <v>0</v>
      </c>
      <c r="F31" s="231"/>
      <c r="G31" s="82" t="str" cm="1">
        <f t="array" ref="G31">IFERROR(
SUM(_xlfn._xlws.FILTER(DetailedExpenseTable[Cost],
(DetailedExpenseTable[Budget Item]=$B31)*
(DetailedExpenseTable[Eligible Expense (TRUE/FALSE)]=TRUE)*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)),"-")</f>
        <v>-</v>
      </c>
      <c r="H31" s="77" t="str" cm="1">
        <f t="array" ref="H31">IFERROR(
SUM(_xlfn._xlws.FILTER(DetailedExpenseTable[Cost],
(DetailedExpenseTable[Budget Item]=$B31)*
(DetailedExpenseTable[Eligible Expense (TRUE/FALSE)]=FALSE)*
(
((DetailedExpenseTable[Expense Year
(YYYY)]="20"&amp;RIGHT(H$19,2))*(DetailedExpenseTable[Expense Quarter] ="Jan-Feb-Mar"))+
((DetailedExpenseTable[Expense Year
(YYYY)]="20"&amp;LEFT(RIGHT(H$19,5),2))*
((DetailedExpenseTable[Expense Quarter] ="Apr-May-Jun")+(DetailedExpenseTable[Expense Quarter] ="Jul-Aug-Sep")+(DetailedExpenseTable[Expense Quarter] ="Oct-Nov-Dec")))
)
)),"-")</f>
        <v>-</v>
      </c>
      <c r="I31" s="59" cm="1">
        <f t="array" ref="I31">IFERROR(
SUM(_xlfn._xlws.FILTER(DetailedExpenseTable[Cost],
(DetailedExpenseTable[Budget Item]=$B31)*
((DetailedExpenseTable[Expense Location]&lt;&gt;"International")*(DetailedExpenseTable[Expense Location]&lt;&gt;"Canada (outside B.C.)"))*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))/SUM(G31:H31),0)</f>
        <v>0</v>
      </c>
      <c r="J31" s="78" cm="1">
        <f t="array" ref="J31">IFERROR(
SUM(_xlfn._xlws.FILTER(DetailedExpenseTable[Cost],
(DetailedExpenseTable[Budget Item]=$B31)*
(DetailedExpenseTable[Expense Location]&lt;&gt;"International")*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))/SUM(G31:H31),0)</f>
        <v>0</v>
      </c>
      <c r="K31" s="83" t="str" cm="1">
        <f t="array" ref="K31">IFERROR(
SUM(_xlfn._xlws.FILTER(DetailedExpenseTable[Cost],
(DetailedExpenseTable[Budget Item]=$B31)*
(DetailedExpenseTable[Eligible Expense (TRUE/FALSE)]=TRUE)*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)),"-")</f>
        <v>-</v>
      </c>
      <c r="L31" s="62" t="str" cm="1">
        <f t="array" ref="L31">IFERROR(
SUM(_xlfn._xlws.FILTER(DetailedExpenseTable[Cost],
(DetailedExpenseTable[Budget Item]=$B31)*
(DetailedExpenseTable[Eligible Expense (TRUE/FALSE)]=FALSE)*
(
((DetailedExpenseTable[Expense Year
(YYYY)]="20"&amp;RIGHT(L$19,2))*(DetailedExpenseTable[Expense Quarter] ="Jan-Feb-Mar"))+
((DetailedExpenseTable[Expense Year
(YYYY)]="20"&amp;LEFT(RIGHT(L$19,5),2))*
((DetailedExpenseTable[Expense Quarter] ="Apr-May-Jun")+(DetailedExpenseTable[Expense Quarter] ="Jul-Aug-Sep")+(DetailedExpenseTable[Expense Quarter] ="Oct-Nov-Dec")))
)
)),"-")</f>
        <v>-</v>
      </c>
      <c r="M31" s="59" cm="1">
        <f t="array" ref="M31">IFERROR(
SUM(_xlfn._xlws.FILTER(DetailedExpenseTable[Cost],
(DetailedExpenseTable[Budget Item]=$B31)*
((DetailedExpenseTable[Expense Location]&lt;&gt;"International")*(DetailedExpenseTable[Expense Location]&lt;&gt;"Canada (outside B.C.)"))*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))/SUM(K31:L31),0)</f>
        <v>0</v>
      </c>
      <c r="N31" s="79" cm="1">
        <f t="array" ref="N31">IFERROR(
SUM(_xlfn._xlws.FILTER(DetailedExpenseTable[Cost],
(DetailedExpenseTable[Budget Item]=$B31)*
(DetailedExpenseTable[Expense Location]&lt;&gt;"International")*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))/SUM(K31:L31),0)</f>
        <v>0</v>
      </c>
      <c r="O31" s="84" t="str" cm="1">
        <f t="array" ref="O31">IFERROR(
SUM(_xlfn._xlws.FILTER(DetailedExpenseTable[Cost],
(DetailedExpenseTable[Budget Item]=$B31)*
(DetailedExpenseTable[Eligible Expense (TRUE/FALSE)]=TRUE)*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)),"-")</f>
        <v>-</v>
      </c>
      <c r="P31" s="62" t="str" cm="1">
        <f t="array" ref="P31">IFERROR(
SUM(_xlfn._xlws.FILTER(DetailedExpenseTable[Cost],
(DetailedExpenseTable[Budget Item]=$B31)*
(DetailedExpenseTable[Eligible Expense (TRUE/FALSE)]=FALSE)*
(
((DetailedExpenseTable[Expense Year
(YYYY)]="20"&amp;RIGHT(P$19,2))*(DetailedExpenseTable[Expense Quarter] ="Jan-Feb-Mar"))+
((DetailedExpenseTable[Expense Year
(YYYY)]="20"&amp;LEFT(RIGHT(P$19,5),2))*
((DetailedExpenseTable[Expense Quarter] ="Apr-May-Jun")+(DetailedExpenseTable[Expense Quarter] ="Jul-Aug-Sep")+(DetailedExpenseTable[Expense Quarter] ="Oct-Nov-Dec")))
)
)),"-")</f>
        <v>-</v>
      </c>
      <c r="Q31" s="59" cm="1">
        <f t="array" ref="Q31">IFERROR(
SUM(_xlfn._xlws.FILTER(DetailedExpenseTable[Cost],
(DetailedExpenseTable[Budget Item]=$B31)*
((DetailedExpenseTable[Expense Location]&lt;&gt;"International")*(DetailedExpenseTable[Expense Location]&lt;&gt;"Canada (outside B.C.)"))*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))/SUM(O31:P31),0)</f>
        <v>0</v>
      </c>
      <c r="R31" s="79" cm="1">
        <f t="array" ref="R31">IFERROR(
SUM(_xlfn._xlws.FILTER(DetailedExpenseTable[Cost],
(DetailedExpenseTable[Budget Item]=$B31)*
(DetailedExpenseTable[Expense Location]&lt;&gt;"International")*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))/SUM(O31:P31),0)</f>
        <v>0</v>
      </c>
      <c r="S31" s="164" t="str" cm="1">
        <f t="array" ref="S31">IFERROR(
SUM(_xlfn._xlws.FILTER(DetailedExpenseTable[Cost],
(DetailedExpenseTable[Budget Item]=$B31)*
(DetailedExpenseTable[Eligible Expense (TRUE/FALSE)]=TRUE)*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)),"-")</f>
        <v>-</v>
      </c>
      <c r="T31" s="158" t="str" cm="1">
        <f t="array" ref="T31">IFERROR(
SUM(_xlfn._xlws.FILTER(DetailedExpenseTable[Cost],
(DetailedExpenseTable[Budget Item]=$B31)*
(DetailedExpenseTable[Eligible Expense (TRUE/FALSE)]=FALSE)*
(
((DetailedExpenseTable[Expense Year
(YYYY)]="20"&amp;RIGHT(T$19,2))*(DetailedExpenseTable[Expense Quarter] ="Jan-Feb-Mar"))+
((DetailedExpenseTable[Expense Year
(YYYY)]="20"&amp;LEFT(RIGHT(T$19,5),2))*
((DetailedExpenseTable[Expense Quarter] ="Apr-May-Jun")+(DetailedExpenseTable[Expense Quarter] ="Jul-Aug-Sep")+(DetailedExpenseTable[Expense Quarter] ="Oct-Nov-Dec")))
)
)),"-")</f>
        <v>-</v>
      </c>
      <c r="U31" s="159" cm="1">
        <f t="array" ref="U31">IFERROR(
SUM(_xlfn._xlws.FILTER(DetailedExpenseTable[Cost],
(DetailedExpenseTable[Budget Item]=$B31)*
((DetailedExpenseTable[Expense Location]&lt;&gt;"International")*(DetailedExpenseTable[Expense Location]&lt;&gt;"Canada (outside B.C.)"))*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))/SUM(S31:T31),0)</f>
        <v>0</v>
      </c>
      <c r="V31" s="163" cm="1">
        <f t="array" ref="V31">IFERROR(
SUM(_xlfn._xlws.FILTER(DetailedExpenseTable[Cost],
(DetailedExpenseTable[Budget Item]=$B31)*
(DetailedExpenseTable[Expense Location]&lt;&gt;"International")*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))/SUM(S31:T31),0)</f>
        <v>0</v>
      </c>
      <c r="W31" s="164" t="str" cm="1">
        <f t="array" ref="W31">IFERROR(
SUM(_xlfn._xlws.FILTER(DetailedExpenseTable[Cost],
(DetailedExpenseTable[Budget Item]=$B31)*
(DetailedExpenseTable[Eligible Expense (TRUE/FALSE)]=TRUE)*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)),"-")</f>
        <v>-</v>
      </c>
      <c r="X31" s="158" t="str" cm="1">
        <f t="array" ref="X31">IFERROR(
SUM(_xlfn._xlws.FILTER(DetailedExpenseTable[Cost],
(DetailedExpenseTable[Budget Item]=$B31)*
(DetailedExpenseTable[Eligible Expense (TRUE/FALSE)]=FALSE)*
(
((DetailedExpenseTable[Expense Year
(YYYY)]="20"&amp;RIGHT(X$19,2))*(DetailedExpenseTable[Expense Quarter] ="Jan-Feb-Mar"))+
((DetailedExpenseTable[Expense Year
(YYYY)]="20"&amp;LEFT(RIGHT(X$19,5),2))*
((DetailedExpenseTable[Expense Quarter] ="Apr-May-Jun")+(DetailedExpenseTable[Expense Quarter] ="Jul-Aug-Sep")+(DetailedExpenseTable[Expense Quarter] ="Oct-Nov-Dec")))
)
)),"-")</f>
        <v>-</v>
      </c>
      <c r="Y31" s="159" cm="1">
        <f t="array" ref="Y31">IFERROR(
SUM(_xlfn._xlws.FILTER(DetailedExpenseTable[Cost],
(DetailedExpenseTable[Budget Item]=$B31)*
((DetailedExpenseTable[Expense Location]&lt;&gt;"International")*(DetailedExpenseTable[Expense Location]&lt;&gt;"Canada (outside B.C.)"))*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))/SUM(W31:X31),0)</f>
        <v>0</v>
      </c>
      <c r="Z31" s="163" cm="1">
        <f t="array" ref="Z31">IFERROR(
SUM(_xlfn._xlws.FILTER(DetailedExpenseTable[Cost],
(DetailedExpenseTable[Budget Item]=$B31)*
(DetailedExpenseTable[Expense Location]&lt;&gt;"International")*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))/SUM(W31:X31),0)</f>
        <v>0</v>
      </c>
    </row>
    <row r="32" spans="2:26" ht="14.4" thickBot="1" x14ac:dyDescent="0.35">
      <c r="B32" s="85" t="s">
        <v>32</v>
      </c>
      <c r="C32" s="81" t="str" cm="1">
        <f t="array" ref="C32">IF(SUM($I56:$R56)&gt;0,INDEX($I$44:$R$44,,MATCH(MAX($I56:$R56),$I56:$R56,0)),"")</f>
        <v/>
      </c>
      <c r="D32" s="75">
        <f t="shared" si="0"/>
        <v>0</v>
      </c>
      <c r="E32" s="76">
        <f t="shared" si="0"/>
        <v>0</v>
      </c>
      <c r="F32" s="231"/>
      <c r="G32" s="68" t="str" cm="1">
        <f t="array" ref="G32">IFERROR(
SUM(_xlfn._xlws.FILTER(DetailedExpenseTable[Cost],
(DetailedExpenseTable[Budget Item]=$B32)*
(DetailedExpenseTable[Eligible Expense (TRUE/FALSE)]=TRUE)*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)),"-")</f>
        <v>-</v>
      </c>
      <c r="H32" s="77" t="str" cm="1">
        <f t="array" ref="H32">IFERROR(
SUM(_xlfn._xlws.FILTER(DetailedExpenseTable[Cost],
(DetailedExpenseTable[Budget Item]=$B32)*
(DetailedExpenseTable[Eligible Expense (TRUE/FALSE)]=FALSE)*
(
((DetailedExpenseTable[Expense Year
(YYYY)]="20"&amp;RIGHT(H$19,2))*(DetailedExpenseTable[Expense Quarter] ="Jan-Feb-Mar"))+
((DetailedExpenseTable[Expense Year
(YYYY)]="20"&amp;LEFT(RIGHT(H$19,5),2))*
((DetailedExpenseTable[Expense Quarter] ="Apr-May-Jun")+(DetailedExpenseTable[Expense Quarter] ="Jul-Aug-Sep")+(DetailedExpenseTable[Expense Quarter] ="Oct-Nov-Dec")))
)
)),"-")</f>
        <v>-</v>
      </c>
      <c r="I32" s="59" cm="1">
        <f t="array" ref="I32">IFERROR(
SUM(_xlfn._xlws.FILTER(DetailedExpenseTable[Cost],
(DetailedExpenseTable[Budget Item]=$B32)*
((DetailedExpenseTable[Expense Location]&lt;&gt;"International")*(DetailedExpenseTable[Expense Location]&lt;&gt;"Canada (outside B.C.)"))*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))/SUM(G32:H32),0)</f>
        <v>0</v>
      </c>
      <c r="J32" s="78" cm="1">
        <f t="array" ref="J32">IFERROR(
SUM(_xlfn._xlws.FILTER(DetailedExpenseTable[Cost],
(DetailedExpenseTable[Budget Item]=$B32)*
(DetailedExpenseTable[Expense Location]&lt;&gt;"International")*
(
((DetailedExpenseTable[Expense Year
(YYYY)]="20"&amp;RIGHT(G$19,2))*(DetailedExpenseTable[Expense Quarter] ="Jan-Feb-Mar"))+
((DetailedExpenseTable[Expense Year
(YYYY)]="20"&amp;LEFT(RIGHT(G$19,5),2))*
((DetailedExpenseTable[Expense Quarter] ="Apr-May-Jun")+(DetailedExpenseTable[Expense Quarter] ="Jul-Aug-Sep")+(DetailedExpenseTable[Expense Quarter] ="Oct-Nov-Dec")))
)
))/SUM(G32:H32),0)</f>
        <v>0</v>
      </c>
      <c r="K32" s="71" t="str" cm="1">
        <f t="array" ref="K32">IFERROR(
SUM(_xlfn._xlws.FILTER(DetailedExpenseTable[Cost],
(DetailedExpenseTable[Budget Item]=$B32)*
(DetailedExpenseTable[Eligible Expense (TRUE/FALSE)]=TRUE)*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)),"-")</f>
        <v>-</v>
      </c>
      <c r="L32" s="62" t="str" cm="1">
        <f t="array" ref="L32">IFERROR(
SUM(_xlfn._xlws.FILTER(DetailedExpenseTable[Cost],
(DetailedExpenseTable[Budget Item]=$B32)*
(DetailedExpenseTable[Eligible Expense (TRUE/FALSE)]=FALSE)*
(
((DetailedExpenseTable[Expense Year
(YYYY)]="20"&amp;RIGHT(L$19,2))*(DetailedExpenseTable[Expense Quarter] ="Jan-Feb-Mar"))+
((DetailedExpenseTable[Expense Year
(YYYY)]="20"&amp;LEFT(RIGHT(L$19,5),2))*
((DetailedExpenseTable[Expense Quarter] ="Apr-May-Jun")+(DetailedExpenseTable[Expense Quarter] ="Jul-Aug-Sep")+(DetailedExpenseTable[Expense Quarter] ="Oct-Nov-Dec")))
)
)),"-")</f>
        <v>-</v>
      </c>
      <c r="M32" s="59" cm="1">
        <f t="array" ref="M32">IFERROR(
SUM(_xlfn._xlws.FILTER(DetailedExpenseTable[Cost],
(DetailedExpenseTable[Budget Item]=$B32)*
((DetailedExpenseTable[Expense Location]&lt;&gt;"International")*(DetailedExpenseTable[Expense Location]&lt;&gt;"Canada (outside B.C.)"))*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))/SUM(K32:L32),0)</f>
        <v>0</v>
      </c>
      <c r="N32" s="79" cm="1">
        <f t="array" ref="N32">IFERROR(
SUM(_xlfn._xlws.FILTER(DetailedExpenseTable[Cost],
(DetailedExpenseTable[Budget Item]=$B32)*
(DetailedExpenseTable[Expense Location]&lt;&gt;"International")*
(
((DetailedExpenseTable[Expense Year
(YYYY)]="20"&amp;RIGHT(K$19,2))*(DetailedExpenseTable[Expense Quarter] ="Jan-Feb-Mar"))+
((DetailedExpenseTable[Expense Year
(YYYY)]="20"&amp;LEFT(RIGHT(K$19,5),2))*
((DetailedExpenseTable[Expense Quarter] ="Apr-May-Jun")+(DetailedExpenseTable[Expense Quarter] ="Jul-Aug-Sep")+(DetailedExpenseTable[Expense Quarter] ="Oct-Nov-Dec")))
)
))/SUM(K32:L32),0)</f>
        <v>0</v>
      </c>
      <c r="O32" s="73" t="str" cm="1">
        <f t="array" ref="O32">IFERROR(
SUM(_xlfn._xlws.FILTER(DetailedExpenseTable[Cost],
(DetailedExpenseTable[Budget Item]=$B32)*
(DetailedExpenseTable[Eligible Expense (TRUE/FALSE)]=TRUE)*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)),"-")</f>
        <v>-</v>
      </c>
      <c r="P32" s="62" t="str" cm="1">
        <f t="array" ref="P32">IFERROR(
SUM(_xlfn._xlws.FILTER(DetailedExpenseTable[Cost],
(DetailedExpenseTable[Budget Item]=$B32)*
(DetailedExpenseTable[Eligible Expense (TRUE/FALSE)]=FALSE)*
(
((DetailedExpenseTable[Expense Year
(YYYY)]="20"&amp;RIGHT(P$19,2))*(DetailedExpenseTable[Expense Quarter] ="Jan-Feb-Mar"))+
((DetailedExpenseTable[Expense Year
(YYYY)]="20"&amp;LEFT(RIGHT(P$19,5),2))*
((DetailedExpenseTable[Expense Quarter] ="Apr-May-Jun")+(DetailedExpenseTable[Expense Quarter] ="Jul-Aug-Sep")+(DetailedExpenseTable[Expense Quarter] ="Oct-Nov-Dec")))
)
)),"-")</f>
        <v>-</v>
      </c>
      <c r="Q32" s="59" cm="1">
        <f t="array" ref="Q32">IFERROR(
SUM(_xlfn._xlws.FILTER(DetailedExpenseTable[Cost],
(DetailedExpenseTable[Budget Item]=$B32)*
((DetailedExpenseTable[Expense Location]&lt;&gt;"International")*(DetailedExpenseTable[Expense Location]&lt;&gt;"Canada (outside B.C.)"))*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))/SUM(O32:P32),0)</f>
        <v>0</v>
      </c>
      <c r="R32" s="79" cm="1">
        <f t="array" ref="R32">IFERROR(
SUM(_xlfn._xlws.FILTER(DetailedExpenseTable[Cost],
(DetailedExpenseTable[Budget Item]=$B32)*
(DetailedExpenseTable[Expense Location]&lt;&gt;"International")*
(
((DetailedExpenseTable[Expense Year
(YYYY)]="20"&amp;RIGHT(O$19,2))*(DetailedExpenseTable[Expense Quarter] ="Jan-Feb-Mar"))+
((DetailedExpenseTable[Expense Year
(YYYY)]="20"&amp;LEFT(RIGHT(O$19,5),2))*
((DetailedExpenseTable[Expense Quarter] ="Apr-May-Jun")+(DetailedExpenseTable[Expense Quarter] ="Jul-Aug-Sep")+(DetailedExpenseTable[Expense Quarter] ="Oct-Nov-Dec")))
)
))/SUM(O32:P32),0)</f>
        <v>0</v>
      </c>
      <c r="S32" s="161" t="str" cm="1">
        <f t="array" ref="S32">IFERROR(
SUM(_xlfn._xlws.FILTER(DetailedExpenseTable[Cost],
(DetailedExpenseTable[Budget Item]=$B32)*
(DetailedExpenseTable[Eligible Expense (TRUE/FALSE)]=TRUE)*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)),"-")</f>
        <v>-</v>
      </c>
      <c r="T32" s="158" t="str" cm="1">
        <f t="array" ref="T32">IFERROR(
SUM(_xlfn._xlws.FILTER(DetailedExpenseTable[Cost],
(DetailedExpenseTable[Budget Item]=$B32)*
(DetailedExpenseTable[Eligible Expense (TRUE/FALSE)]=FALSE)*
(
((DetailedExpenseTable[Expense Year
(YYYY)]="20"&amp;RIGHT(T$19,2))*(DetailedExpenseTable[Expense Quarter] ="Jan-Feb-Mar"))+
((DetailedExpenseTable[Expense Year
(YYYY)]="20"&amp;LEFT(RIGHT(T$19,5),2))*
((DetailedExpenseTable[Expense Quarter] ="Apr-May-Jun")+(DetailedExpenseTable[Expense Quarter] ="Jul-Aug-Sep")+(DetailedExpenseTable[Expense Quarter] ="Oct-Nov-Dec")))
)
)),"-")</f>
        <v>-</v>
      </c>
      <c r="U32" s="159" cm="1">
        <f t="array" ref="U32">IFERROR(
SUM(_xlfn._xlws.FILTER(DetailedExpenseTable[Cost],
(DetailedExpenseTable[Budget Item]=$B32)*
((DetailedExpenseTable[Expense Location]&lt;&gt;"International")*(DetailedExpenseTable[Expense Location]&lt;&gt;"Canada (outside B.C.)"))*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))/SUM(S32:T32),0)</f>
        <v>0</v>
      </c>
      <c r="V32" s="163" cm="1">
        <f t="array" ref="V32">IFERROR(
SUM(_xlfn._xlws.FILTER(DetailedExpenseTable[Cost],
(DetailedExpenseTable[Budget Item]=$B32)*
(DetailedExpenseTable[Expense Location]&lt;&gt;"International")*
(
((DetailedExpenseTable[Expense Year
(YYYY)]="20"&amp;RIGHT(S$19,2))*(DetailedExpenseTable[Expense Quarter] ="Jan-Feb-Mar"))+
((DetailedExpenseTable[Expense Year
(YYYY)]="20"&amp;LEFT(RIGHT(S$19,5),2))*
((DetailedExpenseTable[Expense Quarter] ="Apr-May-Jun")+(DetailedExpenseTable[Expense Quarter] ="Jul-Aug-Sep")+(DetailedExpenseTable[Expense Quarter] ="Oct-Nov-Dec")))
)
))/SUM(S32:T32),0)</f>
        <v>0</v>
      </c>
      <c r="W32" s="161" t="str" cm="1">
        <f t="array" ref="W32">IFERROR(
SUM(_xlfn._xlws.FILTER(DetailedExpenseTable[Cost],
(DetailedExpenseTable[Budget Item]=$B32)*
(DetailedExpenseTable[Eligible Expense (TRUE/FALSE)]=TRUE)*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)),"-")</f>
        <v>-</v>
      </c>
      <c r="X32" s="158" t="str" cm="1">
        <f t="array" ref="X32">IFERROR(
SUM(_xlfn._xlws.FILTER(DetailedExpenseTable[Cost],
(DetailedExpenseTable[Budget Item]=$B32)*
(DetailedExpenseTable[Eligible Expense (TRUE/FALSE)]=FALSE)*
(
((DetailedExpenseTable[Expense Year
(YYYY)]="20"&amp;RIGHT(X$19,2))*(DetailedExpenseTable[Expense Quarter] ="Jan-Feb-Mar"))+
((DetailedExpenseTable[Expense Year
(YYYY)]="20"&amp;LEFT(RIGHT(X$19,5),2))*
((DetailedExpenseTable[Expense Quarter] ="Apr-May-Jun")+(DetailedExpenseTable[Expense Quarter] ="Jul-Aug-Sep")+(DetailedExpenseTable[Expense Quarter] ="Oct-Nov-Dec")))
)
)),"-")</f>
        <v>-</v>
      </c>
      <c r="Y32" s="159" cm="1">
        <f t="array" ref="Y32">IFERROR(
SUM(_xlfn._xlws.FILTER(DetailedExpenseTable[Cost],
(DetailedExpenseTable[Budget Item]=$B32)*
((DetailedExpenseTable[Expense Location]&lt;&gt;"International")*(DetailedExpenseTable[Expense Location]&lt;&gt;"Canada (outside B.C.)"))*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))/SUM(W32:X32),0)</f>
        <v>0</v>
      </c>
      <c r="Z32" s="163" cm="1">
        <f t="array" ref="Z32">IFERROR(
SUM(_xlfn._xlws.FILTER(DetailedExpenseTable[Cost],
(DetailedExpenseTable[Budget Item]=$B32)*
(DetailedExpenseTable[Expense Location]&lt;&gt;"International")*
(
((DetailedExpenseTable[Expense Year
(YYYY)]="20"&amp;RIGHT(W$19,2))*(DetailedExpenseTable[Expense Quarter] ="Jan-Feb-Mar"))+
((DetailedExpenseTable[Expense Year
(YYYY)]="20"&amp;LEFT(RIGHT(W$19,5),2))*
((DetailedExpenseTable[Expense Quarter] ="Apr-May-Jun")+(DetailedExpenseTable[Expense Quarter] ="Jul-Aug-Sep")+(DetailedExpenseTable[Expense Quarter] ="Oct-Nov-Dec")))
)
))/SUM(W32:X32),0)</f>
        <v>0</v>
      </c>
    </row>
    <row r="33" spans="2:26" ht="13.8" x14ac:dyDescent="0.3">
      <c r="B33" s="86"/>
      <c r="C33" s="87"/>
      <c r="D33" s="87"/>
      <c r="E33" s="87"/>
      <c r="F33" s="88"/>
      <c r="G33" s="87"/>
      <c r="H33" s="87"/>
      <c r="I33" s="89"/>
      <c r="J33" s="89"/>
      <c r="K33" s="90"/>
      <c r="L33" s="90"/>
      <c r="M33" s="91"/>
      <c r="N33" s="91"/>
      <c r="O33" s="90"/>
      <c r="P33" s="90"/>
      <c r="Q33" s="91"/>
      <c r="R33" s="91"/>
      <c r="S33" s="165"/>
      <c r="T33" s="165"/>
      <c r="U33" s="166"/>
      <c r="V33" s="166"/>
      <c r="W33" s="165"/>
      <c r="X33" s="165"/>
      <c r="Y33" s="166"/>
      <c r="Z33" s="167"/>
    </row>
    <row r="34" spans="2:26" ht="13.8" x14ac:dyDescent="0.3">
      <c r="B34" s="92" t="s">
        <v>49</v>
      </c>
      <c r="C34" s="93"/>
      <c r="D34" s="94">
        <f>SUM(D21:D32)</f>
        <v>0</v>
      </c>
      <c r="E34" s="94">
        <f>SUM(E21:E32)</f>
        <v>0</v>
      </c>
      <c r="F34" s="95"/>
      <c r="G34" s="94">
        <f>SUM(G21:G30,G32:G32)</f>
        <v>0</v>
      </c>
      <c r="H34" s="94">
        <f>SUM(H21:H32)</f>
        <v>0</v>
      </c>
      <c r="I34" s="96"/>
      <c r="J34" s="97"/>
      <c r="K34" s="94">
        <f>SUM(K21:K32)</f>
        <v>0</v>
      </c>
      <c r="L34" s="94">
        <f>SUM(L21:L32)</f>
        <v>0</v>
      </c>
      <c r="M34" s="96"/>
      <c r="N34" s="97"/>
      <c r="O34" s="94">
        <f>SUM(O21:O32)</f>
        <v>0</v>
      </c>
      <c r="P34" s="94">
        <f>SUM(P21:P32)</f>
        <v>0</v>
      </c>
      <c r="Q34" s="96"/>
      <c r="R34" s="97"/>
      <c r="S34" s="168">
        <f>SUM(S21:S32)</f>
        <v>0</v>
      </c>
      <c r="T34" s="168">
        <f>SUM(T21:T32)</f>
        <v>0</v>
      </c>
      <c r="U34" s="169"/>
      <c r="V34" s="170"/>
      <c r="W34" s="168">
        <f>SUM(W21:W32)</f>
        <v>0</v>
      </c>
      <c r="X34" s="168">
        <f>SUM(X21:X32)</f>
        <v>0</v>
      </c>
      <c r="Y34" s="169"/>
      <c r="Z34" s="171"/>
    </row>
    <row r="35" spans="2:26" ht="14.4" thickBot="1" x14ac:dyDescent="0.35">
      <c r="B35" s="98"/>
      <c r="C35" s="99"/>
      <c r="D35" s="100"/>
      <c r="E35" s="101"/>
      <c r="F35" s="102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19"/>
      <c r="T35" s="119"/>
      <c r="U35" s="119"/>
      <c r="V35" s="119"/>
      <c r="W35" s="119"/>
      <c r="X35" s="119"/>
      <c r="Y35" s="119"/>
      <c r="Z35" s="121"/>
    </row>
    <row r="36" spans="2:26" ht="55.2" x14ac:dyDescent="0.3">
      <c r="B36" s="103" t="s">
        <v>50</v>
      </c>
      <c r="C36" s="104"/>
      <c r="D36" s="105" t="s">
        <v>51</v>
      </c>
      <c r="E36" s="106"/>
      <c r="F36" s="107"/>
      <c r="G36" s="108" t="s">
        <v>51</v>
      </c>
      <c r="H36" s="109"/>
      <c r="I36" s="110"/>
      <c r="J36" s="111"/>
      <c r="K36" s="108" t="s">
        <v>51</v>
      </c>
      <c r="L36" s="109"/>
      <c r="M36" s="110"/>
      <c r="N36" s="111"/>
      <c r="O36" s="108" t="s">
        <v>51</v>
      </c>
      <c r="P36" s="109"/>
      <c r="Q36" s="110"/>
      <c r="R36" s="111"/>
      <c r="S36" s="172" t="s">
        <v>51</v>
      </c>
      <c r="T36" s="109"/>
      <c r="U36" s="110"/>
      <c r="V36" s="111"/>
      <c r="W36" s="172" t="s">
        <v>51</v>
      </c>
      <c r="X36" s="109"/>
      <c r="Y36" s="110"/>
      <c r="Z36" s="112"/>
    </row>
    <row r="37" spans="2:26" ht="14.4" thickBot="1" x14ac:dyDescent="0.35">
      <c r="B37" s="113" t="e">
        <f>C15</f>
        <v>#DIV/0!</v>
      </c>
      <c r="C37" s="114"/>
      <c r="D37" s="115">
        <f>IFERROR($B$37*D34,0)</f>
        <v>0</v>
      </c>
      <c r="E37" s="116"/>
      <c r="F37" s="117"/>
      <c r="G37" s="118">
        <f>IFERROR($B$37*G34,0)</f>
        <v>0</v>
      </c>
      <c r="H37" s="116"/>
      <c r="I37" s="119"/>
      <c r="J37" s="120"/>
      <c r="K37" s="118">
        <f>IFERROR($B$37*K34,0)</f>
        <v>0</v>
      </c>
      <c r="L37" s="116"/>
      <c r="M37" s="119"/>
      <c r="N37" s="120"/>
      <c r="O37" s="118">
        <f>IFERROR($B$37*O34,0)</f>
        <v>0</v>
      </c>
      <c r="P37" s="116"/>
      <c r="Q37" s="119"/>
      <c r="R37" s="120"/>
      <c r="S37" s="173">
        <f>IFERROR($B$37*S34,0)</f>
        <v>0</v>
      </c>
      <c r="T37" s="116"/>
      <c r="U37" s="119"/>
      <c r="V37" s="120"/>
      <c r="W37" s="173">
        <f>IFERROR($B$37*W34,0)</f>
        <v>0</v>
      </c>
      <c r="X37" s="116"/>
      <c r="Y37" s="119"/>
      <c r="Z37" s="121"/>
    </row>
    <row r="38" spans="2:26" ht="14.4" thickBot="1" x14ac:dyDescent="0.35">
      <c r="B38" s="122"/>
      <c r="C38" s="122"/>
      <c r="D38" s="122"/>
      <c r="E38" s="122"/>
      <c r="F38" s="122"/>
      <c r="G38" s="122"/>
      <c r="H38" s="122"/>
      <c r="I38" s="122"/>
      <c r="J38" s="122"/>
      <c r="K38" s="122"/>
      <c r="L38" s="122"/>
      <c r="M38" s="122"/>
      <c r="N38" s="122"/>
      <c r="O38" s="122"/>
      <c r="P38" s="122"/>
      <c r="Q38" s="122"/>
      <c r="R38" s="122"/>
      <c r="S38" s="122"/>
      <c r="T38" s="122"/>
      <c r="U38" s="122"/>
      <c r="V38" s="122"/>
      <c r="W38" s="122"/>
      <c r="X38" s="122"/>
      <c r="Y38" s="123"/>
      <c r="Z38" s="124"/>
    </row>
    <row r="39" spans="2:26" ht="22.5" customHeight="1" x14ac:dyDescent="0.3">
      <c r="B39" s="125"/>
      <c r="C39" s="126" t="s">
        <v>52</v>
      </c>
      <c r="D39" s="127">
        <f>D34</f>
        <v>0</v>
      </c>
      <c r="O39" s="128"/>
      <c r="P39" s="122"/>
      <c r="Q39" s="122"/>
      <c r="R39" s="122"/>
      <c r="S39" s="122"/>
      <c r="T39" s="122"/>
      <c r="U39" s="122"/>
      <c r="V39" s="122"/>
      <c r="W39" s="122"/>
      <c r="X39" s="122"/>
      <c r="Y39" s="123"/>
      <c r="Z39" s="124"/>
    </row>
    <row r="40" spans="2:26" ht="22.5" customHeight="1" x14ac:dyDescent="0.3">
      <c r="B40" s="129"/>
      <c r="C40" s="130" t="s">
        <v>108</v>
      </c>
      <c r="D40" s="225">
        <f>MIN(D39*0.75)</f>
        <v>0</v>
      </c>
      <c r="E40" s="257"/>
      <c r="F40" s="257"/>
      <c r="G40" s="257"/>
      <c r="H40" s="257"/>
      <c r="I40" s="257"/>
      <c r="J40" s="257"/>
      <c r="K40" s="257"/>
      <c r="L40" s="257"/>
      <c r="M40" s="257"/>
      <c r="N40" s="257"/>
      <c r="O40" s="128"/>
      <c r="P40" s="122"/>
      <c r="Q40" s="122"/>
      <c r="R40" s="122"/>
      <c r="S40" s="122"/>
      <c r="T40" s="122"/>
      <c r="U40" s="122"/>
      <c r="V40" s="122"/>
      <c r="W40" s="122"/>
      <c r="X40" s="122"/>
      <c r="Y40" s="123"/>
      <c r="Z40" s="124"/>
    </row>
    <row r="41" spans="2:26" ht="22.5" customHeight="1" thickBot="1" x14ac:dyDescent="0.35">
      <c r="B41" s="131"/>
      <c r="C41" s="132" t="s">
        <v>109</v>
      </c>
      <c r="D41" s="232"/>
      <c r="E41" s="258"/>
      <c r="F41" s="258"/>
      <c r="G41" s="258"/>
      <c r="H41" s="258"/>
      <c r="I41" s="258"/>
      <c r="J41" s="258"/>
      <c r="K41" s="258"/>
      <c r="L41" s="258"/>
      <c r="M41" s="258"/>
      <c r="N41" s="258"/>
      <c r="O41" s="128"/>
      <c r="P41" s="122"/>
      <c r="Q41" s="122"/>
      <c r="R41" s="122"/>
      <c r="S41" s="122"/>
      <c r="T41" s="122"/>
      <c r="U41" s="122"/>
      <c r="V41" s="122"/>
      <c r="W41" s="122"/>
      <c r="X41" s="122"/>
      <c r="Y41" s="123"/>
      <c r="Z41" s="124"/>
    </row>
    <row r="42" spans="2:26" ht="14.4" thickBot="1" x14ac:dyDescent="0.35">
      <c r="B42" s="122"/>
      <c r="C42" s="122"/>
      <c r="D42" s="122"/>
      <c r="E42" s="122"/>
      <c r="F42" s="122"/>
      <c r="G42" s="122"/>
      <c r="H42" s="122"/>
      <c r="I42" s="122"/>
      <c r="J42" s="122"/>
      <c r="K42" s="122"/>
      <c r="L42" s="122"/>
      <c r="M42" s="122"/>
      <c r="N42" s="122"/>
      <c r="O42" s="122"/>
      <c r="P42" s="122"/>
      <c r="Q42" s="122"/>
      <c r="R42" s="122"/>
      <c r="S42" s="122"/>
      <c r="T42" s="122"/>
      <c r="U42" s="122"/>
      <c r="V42" s="124"/>
      <c r="W42" s="124"/>
      <c r="X42" s="124"/>
      <c r="Y42" s="123"/>
      <c r="Z42" s="124"/>
    </row>
    <row r="43" spans="2:26" ht="15" customHeight="1" thickBot="1" x14ac:dyDescent="0.35">
      <c r="B43" s="124"/>
      <c r="C43" s="269" t="s">
        <v>53</v>
      </c>
      <c r="D43" s="270"/>
      <c r="E43" s="271"/>
      <c r="F43" s="269" t="s">
        <v>54</v>
      </c>
      <c r="G43" s="270"/>
      <c r="H43" s="271"/>
      <c r="I43" s="269" t="s">
        <v>55</v>
      </c>
      <c r="J43" s="270"/>
      <c r="K43" s="270"/>
      <c r="L43" s="270"/>
      <c r="M43" s="270"/>
      <c r="N43" s="270"/>
      <c r="O43" s="270"/>
      <c r="P43" s="270"/>
      <c r="Q43" s="270"/>
      <c r="R43" s="271"/>
      <c r="S43" s="124"/>
      <c r="T43" s="124"/>
      <c r="U43" s="123"/>
      <c r="V43" s="124"/>
    </row>
    <row r="44" spans="2:26" ht="42" thickBot="1" x14ac:dyDescent="0.35">
      <c r="B44" s="137" t="s">
        <v>1</v>
      </c>
      <c r="C44" s="133" t="s">
        <v>40</v>
      </c>
      <c r="D44" s="138" t="s">
        <v>41</v>
      </c>
      <c r="E44" s="134" t="s">
        <v>42</v>
      </c>
      <c r="F44" s="133" t="s">
        <v>40</v>
      </c>
      <c r="G44" s="138" t="s">
        <v>41</v>
      </c>
      <c r="H44" s="134" t="s">
        <v>42</v>
      </c>
      <c r="I44" s="139" t="s">
        <v>22</v>
      </c>
      <c r="J44" s="140" t="s">
        <v>56</v>
      </c>
      <c r="K44" s="140" t="s">
        <v>57</v>
      </c>
      <c r="L44" s="140" t="s">
        <v>58</v>
      </c>
      <c r="M44" s="140" t="s">
        <v>59</v>
      </c>
      <c r="N44" s="140" t="s">
        <v>60</v>
      </c>
      <c r="O44" s="140" t="s">
        <v>19</v>
      </c>
      <c r="P44" s="140" t="s">
        <v>61</v>
      </c>
      <c r="Q44" s="140" t="s">
        <v>62</v>
      </c>
      <c r="R44" s="141" t="s">
        <v>63</v>
      </c>
      <c r="S44" s="124"/>
      <c r="T44" s="124"/>
      <c r="U44" s="123"/>
      <c r="V44" s="124"/>
    </row>
    <row r="45" spans="2:26" ht="13.8" x14ac:dyDescent="0.3">
      <c r="B45" s="135" t="s">
        <v>18</v>
      </c>
      <c r="C45" s="142">
        <f t="shared" ref="C45:C56" si="1">SUM(G21,H21)*I21</f>
        <v>0</v>
      </c>
      <c r="D45" s="143">
        <f t="shared" ref="D45:D56" si="2">SUM(K21,L21)*M21</f>
        <v>0</v>
      </c>
      <c r="E45" s="143">
        <f t="shared" ref="E45:E56" si="3">SUM(O21,P21)*Q21</f>
        <v>0</v>
      </c>
      <c r="F45" s="142">
        <f t="shared" ref="F45:F56" si="4">SUM(G21,H21)*J21</f>
        <v>0</v>
      </c>
      <c r="G45" s="143">
        <f t="shared" ref="G45:G56" si="5">SUM(K21,L21)*N21</f>
        <v>0</v>
      </c>
      <c r="H45" s="143">
        <f t="shared" ref="H45:H56" si="6">SUM(O21,P21)*R21</f>
        <v>0</v>
      </c>
      <c r="I45" s="142" cm="1">
        <f t="array" ref="I45">IFERROR(
SUM(_xlfn._xlws.FILTER(DetailedExpenseTable[Cost],
(DetailedExpenseTable[Budget Item]=$B45)*
(DetailedExpenseTable[Expense Location]=I$44)
)),0)</f>
        <v>0</v>
      </c>
      <c r="J45" s="143" cm="1">
        <f t="array" ref="J45">IFERROR(
SUM(_xlfn._xlws.FILTER(DetailedExpenseTable[Cost],
(DetailedExpenseTable[Budget Item]=$B45)*
(DetailedExpenseTable[Expense Location]=J$44)
)),0)</f>
        <v>0</v>
      </c>
      <c r="K45" s="143" cm="1">
        <f t="array" ref="K45">IFERROR(
SUM(_xlfn._xlws.FILTER(DetailedExpenseTable[Cost],
(DetailedExpenseTable[Budget Item]=$B45)*
(DetailedExpenseTable[Expense Location]=K$44)
)),0)</f>
        <v>0</v>
      </c>
      <c r="L45" s="143" cm="1">
        <f t="array" ref="L45">IFERROR(
SUM(_xlfn._xlws.FILTER(DetailedExpenseTable[Cost],
(DetailedExpenseTable[Budget Item]=$B45)*
(DetailedExpenseTable[Expense Location]=L$44)
)),0)</f>
        <v>0</v>
      </c>
      <c r="M45" s="143" cm="1">
        <f t="array" ref="M45">IFERROR(
SUM(_xlfn._xlws.FILTER(DetailedExpenseTable[Cost],
(DetailedExpenseTable[Budget Item]=$B45)*
(DetailedExpenseTable[Expense Location]=M$44)
)),0)</f>
        <v>0</v>
      </c>
      <c r="N45" s="143" cm="1">
        <f t="array" ref="N45">IFERROR(
SUM(_xlfn._xlws.FILTER(DetailedExpenseTable[Cost],
(DetailedExpenseTable[Budget Item]=$B45)*
(DetailedExpenseTable[Expense Location]=N$44)
)),0)</f>
        <v>0</v>
      </c>
      <c r="O45" s="143" cm="1">
        <f t="array" ref="O45">IFERROR(
SUM(_xlfn._xlws.FILTER(DetailedExpenseTable[Cost],
(DetailedExpenseTable[Budget Item]=$B45)*
(DetailedExpenseTable[Expense Location]=O$44)
)),0)</f>
        <v>0</v>
      </c>
      <c r="P45" s="143" cm="1">
        <f t="array" ref="P45">IFERROR(
SUM(_xlfn._xlws.FILTER(DetailedExpenseTable[Cost],
(DetailedExpenseTable[Budget Item]=$B45)*
(DetailedExpenseTable[Expense Location]=P$44)
)),0)</f>
        <v>0</v>
      </c>
      <c r="Q45" s="143" cm="1">
        <f t="array" ref="Q45">IFERROR(
SUM(_xlfn._xlws.FILTER(DetailedExpenseTable[Cost],
(DetailedExpenseTable[Budget Item]=$B45)*
(DetailedExpenseTable[Expense Location]=Q$44)
)),0)</f>
        <v>0</v>
      </c>
      <c r="R45" s="144" cm="1">
        <f t="array" ref="R45">IFERROR(
SUM(_xlfn._xlws.FILTER(DetailedExpenseTable[Cost],
(DetailedExpenseTable[Budget Item]=$B45)*
(DetailedExpenseTable[Expense Location]=R$44)
)),0)</f>
        <v>0</v>
      </c>
      <c r="S45" s="124"/>
      <c r="T45" s="124"/>
      <c r="U45" s="123"/>
      <c r="V45" s="124"/>
    </row>
    <row r="46" spans="2:26" ht="13.8" x14ac:dyDescent="0.3">
      <c r="B46" s="136" t="s">
        <v>21</v>
      </c>
      <c r="C46" s="145">
        <f t="shared" si="1"/>
        <v>0</v>
      </c>
      <c r="D46" s="146">
        <f t="shared" si="2"/>
        <v>0</v>
      </c>
      <c r="E46" s="146">
        <f t="shared" si="3"/>
        <v>0</v>
      </c>
      <c r="F46" s="145">
        <f t="shared" si="4"/>
        <v>0</v>
      </c>
      <c r="G46" s="146">
        <f t="shared" si="5"/>
        <v>0</v>
      </c>
      <c r="H46" s="146">
        <f t="shared" si="6"/>
        <v>0</v>
      </c>
      <c r="I46" s="145" cm="1">
        <f t="array" ref="I46">IFERROR(
SUM(_xlfn._xlws.FILTER(DetailedExpenseTable[Cost],
(DetailedExpenseTable[Budget Item]=$B46)*
(DetailedExpenseTable[Expense Location]=I$44)
)),0)</f>
        <v>0</v>
      </c>
      <c r="J46" s="146" cm="1">
        <f t="array" ref="J46">IFERROR(
SUM(_xlfn._xlws.FILTER(DetailedExpenseTable[Cost],
(DetailedExpenseTable[Budget Item]=$B46)*
(DetailedExpenseTable[Expense Location]=J$44)
)),0)</f>
        <v>0</v>
      </c>
      <c r="K46" s="146" cm="1">
        <f t="array" ref="K46">IFERROR(
SUM(_xlfn._xlws.FILTER(DetailedExpenseTable[Cost],
(DetailedExpenseTable[Budget Item]=$B46)*
(DetailedExpenseTable[Expense Location]=K$44)
)),0)</f>
        <v>0</v>
      </c>
      <c r="L46" s="146" cm="1">
        <f t="array" ref="L46">IFERROR(
SUM(_xlfn._xlws.FILTER(DetailedExpenseTable[Cost],
(DetailedExpenseTable[Budget Item]=$B46)*
(DetailedExpenseTable[Expense Location]=L$44)
)),0)</f>
        <v>0</v>
      </c>
      <c r="M46" s="146" cm="1">
        <f t="array" ref="M46">IFERROR(
SUM(_xlfn._xlws.FILTER(DetailedExpenseTable[Cost],
(DetailedExpenseTable[Budget Item]=$B46)*
(DetailedExpenseTable[Expense Location]=M$44)
)),0)</f>
        <v>0</v>
      </c>
      <c r="N46" s="146" cm="1">
        <f t="array" ref="N46">IFERROR(
SUM(_xlfn._xlws.FILTER(DetailedExpenseTable[Cost],
(DetailedExpenseTable[Budget Item]=$B46)*
(DetailedExpenseTable[Expense Location]=N$44)
)),0)</f>
        <v>0</v>
      </c>
      <c r="O46" s="146" cm="1">
        <f t="array" ref="O46">IFERROR(
SUM(_xlfn._xlws.FILTER(DetailedExpenseTable[Cost],
(DetailedExpenseTable[Budget Item]=$B46)*
(DetailedExpenseTable[Expense Location]=O$44)
)),0)</f>
        <v>0</v>
      </c>
      <c r="P46" s="146" cm="1">
        <f t="array" ref="P46">IFERROR(
SUM(_xlfn._xlws.FILTER(DetailedExpenseTable[Cost],
(DetailedExpenseTable[Budget Item]=$B46)*
(DetailedExpenseTable[Expense Location]=P$44)
)),0)</f>
        <v>0</v>
      </c>
      <c r="Q46" s="146" cm="1">
        <f t="array" ref="Q46">IFERROR(
SUM(_xlfn._xlws.FILTER(DetailedExpenseTable[Cost],
(DetailedExpenseTable[Budget Item]=$B46)*
(DetailedExpenseTable[Expense Location]=Q$44)
)),0)</f>
        <v>0</v>
      </c>
      <c r="R46" s="147" cm="1">
        <f t="array" ref="R46">IFERROR(
SUM(_xlfn._xlws.FILTER(DetailedExpenseTable[Cost],
(DetailedExpenseTable[Budget Item]=$B46)*
(DetailedExpenseTable[Expense Location]=R$44)
)),0)</f>
        <v>0</v>
      </c>
      <c r="S46" s="124"/>
      <c r="T46" s="124"/>
      <c r="U46" s="123"/>
      <c r="V46" s="124"/>
    </row>
    <row r="47" spans="2:26" ht="13.8" x14ac:dyDescent="0.3">
      <c r="B47" s="136" t="s">
        <v>23</v>
      </c>
      <c r="C47" s="145">
        <f t="shared" si="1"/>
        <v>0</v>
      </c>
      <c r="D47" s="146">
        <f t="shared" si="2"/>
        <v>0</v>
      </c>
      <c r="E47" s="146">
        <f t="shared" si="3"/>
        <v>0</v>
      </c>
      <c r="F47" s="145">
        <f t="shared" si="4"/>
        <v>0</v>
      </c>
      <c r="G47" s="146">
        <f t="shared" si="5"/>
        <v>0</v>
      </c>
      <c r="H47" s="146">
        <f t="shared" si="6"/>
        <v>0</v>
      </c>
      <c r="I47" s="145" cm="1">
        <f t="array" ref="I47">IFERROR(
SUM(_xlfn._xlws.FILTER(DetailedExpenseTable[Cost],
(DetailedExpenseTable[Budget Item]=$B47)*
(DetailedExpenseTable[Expense Location]=I$44)
)),0)</f>
        <v>0</v>
      </c>
      <c r="J47" s="146" cm="1">
        <f t="array" ref="J47">IFERROR(
SUM(_xlfn._xlws.FILTER(DetailedExpenseTable[Cost],
(DetailedExpenseTable[Budget Item]=$B47)*
(DetailedExpenseTable[Expense Location]=J$44)
)),0)</f>
        <v>0</v>
      </c>
      <c r="K47" s="146" cm="1">
        <f t="array" ref="K47">IFERROR(
SUM(_xlfn._xlws.FILTER(DetailedExpenseTable[Cost],
(DetailedExpenseTable[Budget Item]=$B47)*
(DetailedExpenseTable[Expense Location]=K$44)
)),0)</f>
        <v>0</v>
      </c>
      <c r="L47" s="146" cm="1">
        <f t="array" ref="L47">IFERROR(
SUM(_xlfn._xlws.FILTER(DetailedExpenseTable[Cost],
(DetailedExpenseTable[Budget Item]=$B47)*
(DetailedExpenseTable[Expense Location]=L$44)
)),0)</f>
        <v>0</v>
      </c>
      <c r="M47" s="146" cm="1">
        <f t="array" ref="M47">IFERROR(
SUM(_xlfn._xlws.FILTER(DetailedExpenseTable[Cost],
(DetailedExpenseTable[Budget Item]=$B47)*
(DetailedExpenseTable[Expense Location]=M$44)
)),0)</f>
        <v>0</v>
      </c>
      <c r="N47" s="146" cm="1">
        <f t="array" ref="N47">IFERROR(
SUM(_xlfn._xlws.FILTER(DetailedExpenseTable[Cost],
(DetailedExpenseTable[Budget Item]=$B47)*
(DetailedExpenseTable[Expense Location]=N$44)
)),0)</f>
        <v>0</v>
      </c>
      <c r="O47" s="146" cm="1">
        <f t="array" ref="O47">IFERROR(
SUM(_xlfn._xlws.FILTER(DetailedExpenseTable[Cost],
(DetailedExpenseTable[Budget Item]=$B47)*
(DetailedExpenseTable[Expense Location]=O$44)
)),0)</f>
        <v>0</v>
      </c>
      <c r="P47" s="146" cm="1">
        <f t="array" ref="P47">IFERROR(
SUM(_xlfn._xlws.FILTER(DetailedExpenseTable[Cost],
(DetailedExpenseTable[Budget Item]=$B47)*
(DetailedExpenseTable[Expense Location]=P$44)
)),0)</f>
        <v>0</v>
      </c>
      <c r="Q47" s="146" cm="1">
        <f t="array" ref="Q47">IFERROR(
SUM(_xlfn._xlws.FILTER(DetailedExpenseTable[Cost],
(DetailedExpenseTable[Budget Item]=$B47)*
(DetailedExpenseTable[Expense Location]=Q$44)
)),0)</f>
        <v>0</v>
      </c>
      <c r="R47" s="147" cm="1">
        <f t="array" ref="R47">IFERROR(
SUM(_xlfn._xlws.FILTER(DetailedExpenseTable[Cost],
(DetailedExpenseTable[Budget Item]=$B47)*
(DetailedExpenseTable[Expense Location]=R$44)
)),0)</f>
        <v>0</v>
      </c>
      <c r="S47" s="124"/>
      <c r="T47" s="124"/>
      <c r="U47" s="123"/>
      <c r="V47" s="124"/>
    </row>
    <row r="48" spans="2:26" ht="13.8" x14ac:dyDescent="0.3">
      <c r="B48" s="136" t="s">
        <v>24</v>
      </c>
      <c r="C48" s="145">
        <f t="shared" si="1"/>
        <v>0</v>
      </c>
      <c r="D48" s="146">
        <f t="shared" si="2"/>
        <v>0</v>
      </c>
      <c r="E48" s="146">
        <f t="shared" si="3"/>
        <v>0</v>
      </c>
      <c r="F48" s="145">
        <f t="shared" si="4"/>
        <v>0</v>
      </c>
      <c r="G48" s="146">
        <f t="shared" si="5"/>
        <v>0</v>
      </c>
      <c r="H48" s="146">
        <f t="shared" si="6"/>
        <v>0</v>
      </c>
      <c r="I48" s="145" cm="1">
        <f t="array" ref="I48">IFERROR(
SUM(_xlfn._xlws.FILTER(DetailedExpenseTable[Cost],
(DetailedExpenseTable[Budget Item]=$B48)*
(DetailedExpenseTable[Expense Location]=I$44)
)),0)</f>
        <v>0</v>
      </c>
      <c r="J48" s="146" cm="1">
        <f t="array" ref="J48">IFERROR(
SUM(_xlfn._xlws.FILTER(DetailedExpenseTable[Cost],
(DetailedExpenseTable[Budget Item]=$B48)*
(DetailedExpenseTable[Expense Location]=J$44)
)),0)</f>
        <v>0</v>
      </c>
      <c r="K48" s="146" cm="1">
        <f t="array" ref="K48">IFERROR(
SUM(_xlfn._xlws.FILTER(DetailedExpenseTable[Cost],
(DetailedExpenseTable[Budget Item]=$B48)*
(DetailedExpenseTable[Expense Location]=K$44)
)),0)</f>
        <v>0</v>
      </c>
      <c r="L48" s="146" cm="1">
        <f t="array" ref="L48">IFERROR(
SUM(_xlfn._xlws.FILTER(DetailedExpenseTable[Cost],
(DetailedExpenseTable[Budget Item]=$B48)*
(DetailedExpenseTable[Expense Location]=L$44)
)),0)</f>
        <v>0</v>
      </c>
      <c r="M48" s="146" cm="1">
        <f t="array" ref="M48">IFERROR(
SUM(_xlfn._xlws.FILTER(DetailedExpenseTable[Cost],
(DetailedExpenseTable[Budget Item]=$B48)*
(DetailedExpenseTable[Expense Location]=M$44)
)),0)</f>
        <v>0</v>
      </c>
      <c r="N48" s="146" cm="1">
        <f t="array" ref="N48">IFERROR(
SUM(_xlfn._xlws.FILTER(DetailedExpenseTable[Cost],
(DetailedExpenseTable[Budget Item]=$B48)*
(DetailedExpenseTable[Expense Location]=N$44)
)),0)</f>
        <v>0</v>
      </c>
      <c r="O48" s="146" cm="1">
        <f t="array" ref="O48">IFERROR(
SUM(_xlfn._xlws.FILTER(DetailedExpenseTable[Cost],
(DetailedExpenseTable[Budget Item]=$B48)*
(DetailedExpenseTable[Expense Location]=O$44)
)),0)</f>
        <v>0</v>
      </c>
      <c r="P48" s="146" cm="1">
        <f t="array" ref="P48">IFERROR(
SUM(_xlfn._xlws.FILTER(DetailedExpenseTable[Cost],
(DetailedExpenseTable[Budget Item]=$B48)*
(DetailedExpenseTable[Expense Location]=P$44)
)),0)</f>
        <v>0</v>
      </c>
      <c r="Q48" s="146" cm="1">
        <f t="array" ref="Q48">IFERROR(
SUM(_xlfn._xlws.FILTER(DetailedExpenseTable[Cost],
(DetailedExpenseTable[Budget Item]=$B48)*
(DetailedExpenseTable[Expense Location]=Q$44)
)),0)</f>
        <v>0</v>
      </c>
      <c r="R48" s="147" cm="1">
        <f t="array" ref="R48">IFERROR(
SUM(_xlfn._xlws.FILTER(DetailedExpenseTable[Cost],
(DetailedExpenseTable[Budget Item]=$B48)*
(DetailedExpenseTable[Expense Location]=R$44)
)),0)</f>
        <v>0</v>
      </c>
      <c r="S48" s="124"/>
      <c r="T48" s="124"/>
      <c r="U48" s="123"/>
      <c r="V48" s="124"/>
    </row>
    <row r="49" spans="2:26" ht="13.8" x14ac:dyDescent="0.3">
      <c r="B49" s="136" t="s">
        <v>25</v>
      </c>
      <c r="C49" s="145">
        <f t="shared" si="1"/>
        <v>0</v>
      </c>
      <c r="D49" s="146">
        <f t="shared" si="2"/>
        <v>0</v>
      </c>
      <c r="E49" s="146">
        <f t="shared" si="3"/>
        <v>0</v>
      </c>
      <c r="F49" s="145">
        <f t="shared" si="4"/>
        <v>0</v>
      </c>
      <c r="G49" s="146">
        <f t="shared" si="5"/>
        <v>0</v>
      </c>
      <c r="H49" s="146">
        <f t="shared" si="6"/>
        <v>0</v>
      </c>
      <c r="I49" s="145" cm="1">
        <f t="array" ref="I49">IFERROR(
SUM(_xlfn._xlws.FILTER(DetailedExpenseTable[Cost],
(DetailedExpenseTable[Budget Item]=$B49)*
(DetailedExpenseTable[Expense Location]=I$44)
)),0)</f>
        <v>0</v>
      </c>
      <c r="J49" s="146" cm="1">
        <f t="array" ref="J49">IFERROR(
SUM(_xlfn._xlws.FILTER(DetailedExpenseTable[Cost],
(DetailedExpenseTable[Budget Item]=$B49)*
(DetailedExpenseTable[Expense Location]=J$44)
)),0)</f>
        <v>0</v>
      </c>
      <c r="K49" s="146" cm="1">
        <f t="array" ref="K49">IFERROR(
SUM(_xlfn._xlws.FILTER(DetailedExpenseTable[Cost],
(DetailedExpenseTable[Budget Item]=$B49)*
(DetailedExpenseTable[Expense Location]=K$44)
)),0)</f>
        <v>0</v>
      </c>
      <c r="L49" s="146" cm="1">
        <f t="array" ref="L49">IFERROR(
SUM(_xlfn._xlws.FILTER(DetailedExpenseTable[Cost],
(DetailedExpenseTable[Budget Item]=$B49)*
(DetailedExpenseTable[Expense Location]=L$44)
)),0)</f>
        <v>0</v>
      </c>
      <c r="M49" s="146" cm="1">
        <f t="array" ref="M49">IFERROR(
SUM(_xlfn._xlws.FILTER(DetailedExpenseTable[Cost],
(DetailedExpenseTable[Budget Item]=$B49)*
(DetailedExpenseTable[Expense Location]=M$44)
)),0)</f>
        <v>0</v>
      </c>
      <c r="N49" s="146" cm="1">
        <f t="array" ref="N49">IFERROR(
SUM(_xlfn._xlws.FILTER(DetailedExpenseTable[Cost],
(DetailedExpenseTable[Budget Item]=$B49)*
(DetailedExpenseTable[Expense Location]=N$44)
)),0)</f>
        <v>0</v>
      </c>
      <c r="O49" s="146" cm="1">
        <f t="array" ref="O49">IFERROR(
SUM(_xlfn._xlws.FILTER(DetailedExpenseTable[Cost],
(DetailedExpenseTable[Budget Item]=$B49)*
(DetailedExpenseTable[Expense Location]=O$44)
)),0)</f>
        <v>0</v>
      </c>
      <c r="P49" s="146" cm="1">
        <f t="array" ref="P49">IFERROR(
SUM(_xlfn._xlws.FILTER(DetailedExpenseTable[Cost],
(DetailedExpenseTable[Budget Item]=$B49)*
(DetailedExpenseTable[Expense Location]=P$44)
)),0)</f>
        <v>0</v>
      </c>
      <c r="Q49" s="146" cm="1">
        <f t="array" ref="Q49">IFERROR(
SUM(_xlfn._xlws.FILTER(DetailedExpenseTable[Cost],
(DetailedExpenseTable[Budget Item]=$B49)*
(DetailedExpenseTable[Expense Location]=Q$44)
)),0)</f>
        <v>0</v>
      </c>
      <c r="R49" s="147" cm="1">
        <f t="array" ref="R49">IFERROR(
SUM(_xlfn._xlws.FILTER(DetailedExpenseTable[Cost],
(DetailedExpenseTable[Budget Item]=$B49)*
(DetailedExpenseTable[Expense Location]=R$44)
)),0)</f>
        <v>0</v>
      </c>
      <c r="S49" s="124"/>
      <c r="T49" s="124"/>
      <c r="U49" s="123"/>
      <c r="V49" s="124"/>
    </row>
    <row r="50" spans="2:26" ht="14.1" customHeight="1" x14ac:dyDescent="0.3">
      <c r="B50" s="136" t="s">
        <v>26</v>
      </c>
      <c r="C50" s="145">
        <f t="shared" si="1"/>
        <v>0</v>
      </c>
      <c r="D50" s="146">
        <f t="shared" si="2"/>
        <v>0</v>
      </c>
      <c r="E50" s="146">
        <f t="shared" si="3"/>
        <v>0</v>
      </c>
      <c r="F50" s="145">
        <f t="shared" si="4"/>
        <v>0</v>
      </c>
      <c r="G50" s="146">
        <f t="shared" si="5"/>
        <v>0</v>
      </c>
      <c r="H50" s="146">
        <f t="shared" si="6"/>
        <v>0</v>
      </c>
      <c r="I50" s="145" cm="1">
        <f t="array" ref="I50">IFERROR(
SUM(_xlfn._xlws.FILTER(DetailedExpenseTable[Cost],
(DetailedExpenseTable[Budget Item]=$B50)*
(DetailedExpenseTable[Expense Location]=I$44)
)),0)</f>
        <v>0</v>
      </c>
      <c r="J50" s="146" cm="1">
        <f t="array" ref="J50">IFERROR(
SUM(_xlfn._xlws.FILTER(DetailedExpenseTable[Cost],
(DetailedExpenseTable[Budget Item]=$B50)*
(DetailedExpenseTable[Expense Location]=J$44)
)),0)</f>
        <v>0</v>
      </c>
      <c r="K50" s="146" cm="1">
        <f t="array" ref="K50">IFERROR(
SUM(_xlfn._xlws.FILTER(DetailedExpenseTable[Cost],
(DetailedExpenseTable[Budget Item]=$B50)*
(DetailedExpenseTable[Expense Location]=K$44)
)),0)</f>
        <v>0</v>
      </c>
      <c r="L50" s="146" cm="1">
        <f t="array" ref="L50">IFERROR(
SUM(_xlfn._xlws.FILTER(DetailedExpenseTable[Cost],
(DetailedExpenseTable[Budget Item]=$B50)*
(DetailedExpenseTable[Expense Location]=L$44)
)),0)</f>
        <v>0</v>
      </c>
      <c r="M50" s="146" cm="1">
        <f t="array" ref="M50">IFERROR(
SUM(_xlfn._xlws.FILTER(DetailedExpenseTable[Cost],
(DetailedExpenseTable[Budget Item]=$B50)*
(DetailedExpenseTable[Expense Location]=M$44)
)),0)</f>
        <v>0</v>
      </c>
      <c r="N50" s="146" cm="1">
        <f t="array" ref="N50">IFERROR(
SUM(_xlfn._xlws.FILTER(DetailedExpenseTable[Cost],
(DetailedExpenseTable[Budget Item]=$B50)*
(DetailedExpenseTable[Expense Location]=N$44)
)),0)</f>
        <v>0</v>
      </c>
      <c r="O50" s="146" cm="1">
        <f t="array" ref="O50">IFERROR(
SUM(_xlfn._xlws.FILTER(DetailedExpenseTable[Cost],
(DetailedExpenseTable[Budget Item]=$B50)*
(DetailedExpenseTable[Expense Location]=O$44)
)),0)</f>
        <v>0</v>
      </c>
      <c r="P50" s="146" cm="1">
        <f t="array" ref="P50">IFERROR(
SUM(_xlfn._xlws.FILTER(DetailedExpenseTable[Cost],
(DetailedExpenseTable[Budget Item]=$B50)*
(DetailedExpenseTable[Expense Location]=P$44)
)),0)</f>
        <v>0</v>
      </c>
      <c r="Q50" s="146" cm="1">
        <f t="array" ref="Q50">IFERROR(
SUM(_xlfn._xlws.FILTER(DetailedExpenseTable[Cost],
(DetailedExpenseTable[Budget Item]=$B50)*
(DetailedExpenseTable[Expense Location]=Q$44)
)),0)</f>
        <v>0</v>
      </c>
      <c r="R50" s="147" cm="1">
        <f t="array" ref="R50">IFERROR(
SUM(_xlfn._xlws.FILTER(DetailedExpenseTable[Cost],
(DetailedExpenseTable[Budget Item]=$B50)*
(DetailedExpenseTable[Expense Location]=R$44)
)),0)</f>
        <v>0</v>
      </c>
      <c r="S50" s="124"/>
      <c r="T50" s="124"/>
      <c r="U50" s="123"/>
      <c r="V50" s="124"/>
    </row>
    <row r="51" spans="2:26" ht="14.1" customHeight="1" x14ac:dyDescent="0.3">
      <c r="B51" s="136" t="s">
        <v>27</v>
      </c>
      <c r="C51" s="145">
        <f t="shared" si="1"/>
        <v>0</v>
      </c>
      <c r="D51" s="146">
        <f t="shared" si="2"/>
        <v>0</v>
      </c>
      <c r="E51" s="146">
        <f t="shared" si="3"/>
        <v>0</v>
      </c>
      <c r="F51" s="145">
        <f t="shared" si="4"/>
        <v>0</v>
      </c>
      <c r="G51" s="146">
        <f t="shared" si="5"/>
        <v>0</v>
      </c>
      <c r="H51" s="146">
        <f t="shared" si="6"/>
        <v>0</v>
      </c>
      <c r="I51" s="145" cm="1">
        <f t="array" ref="I51">IFERROR(
SUM(_xlfn._xlws.FILTER(DetailedExpenseTable[Cost],
(DetailedExpenseTable[Budget Item]=$B51)*
(DetailedExpenseTable[Expense Location]=I$44)
)),0)</f>
        <v>0</v>
      </c>
      <c r="J51" s="146" cm="1">
        <f t="array" ref="J51">IFERROR(
SUM(_xlfn._xlws.FILTER(DetailedExpenseTable[Cost],
(DetailedExpenseTable[Budget Item]=$B51)*
(DetailedExpenseTable[Expense Location]=J$44)
)),0)</f>
        <v>0</v>
      </c>
      <c r="K51" s="146" cm="1">
        <f t="array" ref="K51">IFERROR(
SUM(_xlfn._xlws.FILTER(DetailedExpenseTable[Cost],
(DetailedExpenseTable[Budget Item]=$B51)*
(DetailedExpenseTable[Expense Location]=K$44)
)),0)</f>
        <v>0</v>
      </c>
      <c r="L51" s="146" cm="1">
        <f t="array" ref="L51">IFERROR(
SUM(_xlfn._xlws.FILTER(DetailedExpenseTable[Cost],
(DetailedExpenseTable[Budget Item]=$B51)*
(DetailedExpenseTable[Expense Location]=L$44)
)),0)</f>
        <v>0</v>
      </c>
      <c r="M51" s="146" cm="1">
        <f t="array" ref="M51">IFERROR(
SUM(_xlfn._xlws.FILTER(DetailedExpenseTable[Cost],
(DetailedExpenseTable[Budget Item]=$B51)*
(DetailedExpenseTable[Expense Location]=M$44)
)),0)</f>
        <v>0</v>
      </c>
      <c r="N51" s="146" cm="1">
        <f t="array" ref="N51">IFERROR(
SUM(_xlfn._xlws.FILTER(DetailedExpenseTable[Cost],
(DetailedExpenseTable[Budget Item]=$B51)*
(DetailedExpenseTable[Expense Location]=N$44)
)),0)</f>
        <v>0</v>
      </c>
      <c r="O51" s="146" cm="1">
        <f t="array" ref="O51">IFERROR(
SUM(_xlfn._xlws.FILTER(DetailedExpenseTable[Cost],
(DetailedExpenseTable[Budget Item]=$B51)*
(DetailedExpenseTable[Expense Location]=O$44)
)),0)</f>
        <v>0</v>
      </c>
      <c r="P51" s="146" cm="1">
        <f t="array" ref="P51">IFERROR(
SUM(_xlfn._xlws.FILTER(DetailedExpenseTable[Cost],
(DetailedExpenseTable[Budget Item]=$B51)*
(DetailedExpenseTable[Expense Location]=P$44)
)),0)</f>
        <v>0</v>
      </c>
      <c r="Q51" s="146" cm="1">
        <f t="array" ref="Q51">IFERROR(
SUM(_xlfn._xlws.FILTER(DetailedExpenseTable[Cost],
(DetailedExpenseTable[Budget Item]=$B51)*
(DetailedExpenseTable[Expense Location]=Q$44)
)),0)</f>
        <v>0</v>
      </c>
      <c r="R51" s="147" cm="1">
        <f t="array" ref="R51">IFERROR(
SUM(_xlfn._xlws.FILTER(DetailedExpenseTable[Cost],
(DetailedExpenseTable[Budget Item]=$B51)*
(DetailedExpenseTable[Expense Location]=R$44)
)),0)</f>
        <v>0</v>
      </c>
      <c r="S51" s="124"/>
      <c r="T51" s="123"/>
      <c r="U51" s="124"/>
      <c r="V51" s="124"/>
    </row>
    <row r="52" spans="2:26" ht="14.55" customHeight="1" x14ac:dyDescent="0.3">
      <c r="B52" s="136" t="s">
        <v>28</v>
      </c>
      <c r="C52" s="145">
        <f t="shared" si="1"/>
        <v>0</v>
      </c>
      <c r="D52" s="146">
        <f t="shared" si="2"/>
        <v>0</v>
      </c>
      <c r="E52" s="146">
        <f t="shared" si="3"/>
        <v>0</v>
      </c>
      <c r="F52" s="145">
        <f t="shared" si="4"/>
        <v>0</v>
      </c>
      <c r="G52" s="146">
        <f t="shared" si="5"/>
        <v>0</v>
      </c>
      <c r="H52" s="146">
        <f t="shared" si="6"/>
        <v>0</v>
      </c>
      <c r="I52" s="145" cm="1">
        <f t="array" ref="I52">IFERROR(
SUM(_xlfn._xlws.FILTER(DetailedExpenseTable[Cost],
(DetailedExpenseTable[Budget Item]=$B52)*
(DetailedExpenseTable[Expense Location]=I$44)
)),0)</f>
        <v>0</v>
      </c>
      <c r="J52" s="146" cm="1">
        <f t="array" ref="J52">IFERROR(
SUM(_xlfn._xlws.FILTER(DetailedExpenseTable[Cost],
(DetailedExpenseTable[Budget Item]=$B52)*
(DetailedExpenseTable[Expense Location]=J$44)
)),0)</f>
        <v>0</v>
      </c>
      <c r="K52" s="146" cm="1">
        <f t="array" ref="K52">IFERROR(
SUM(_xlfn._xlws.FILTER(DetailedExpenseTable[Cost],
(DetailedExpenseTable[Budget Item]=$B52)*
(DetailedExpenseTable[Expense Location]=K$44)
)),0)</f>
        <v>0</v>
      </c>
      <c r="L52" s="146" cm="1">
        <f t="array" ref="L52">IFERROR(
SUM(_xlfn._xlws.FILTER(DetailedExpenseTable[Cost],
(DetailedExpenseTable[Budget Item]=$B52)*
(DetailedExpenseTable[Expense Location]=L$44)
)),0)</f>
        <v>0</v>
      </c>
      <c r="M52" s="146" cm="1">
        <f t="array" ref="M52">IFERROR(
SUM(_xlfn._xlws.FILTER(DetailedExpenseTable[Cost],
(DetailedExpenseTable[Budget Item]=$B52)*
(DetailedExpenseTable[Expense Location]=M$44)
)),0)</f>
        <v>0</v>
      </c>
      <c r="N52" s="146" cm="1">
        <f t="array" ref="N52">IFERROR(
SUM(_xlfn._xlws.FILTER(DetailedExpenseTable[Cost],
(DetailedExpenseTable[Budget Item]=$B52)*
(DetailedExpenseTable[Expense Location]=N$44)
)),0)</f>
        <v>0</v>
      </c>
      <c r="O52" s="146" cm="1">
        <f t="array" ref="O52">IFERROR(
SUM(_xlfn._xlws.FILTER(DetailedExpenseTable[Cost],
(DetailedExpenseTable[Budget Item]=$B52)*
(DetailedExpenseTable[Expense Location]=O$44)
)),0)</f>
        <v>0</v>
      </c>
      <c r="P52" s="146" cm="1">
        <f t="array" ref="P52">IFERROR(
SUM(_xlfn._xlws.FILTER(DetailedExpenseTable[Cost],
(DetailedExpenseTable[Budget Item]=$B52)*
(DetailedExpenseTable[Expense Location]=P$44)
)),0)</f>
        <v>0</v>
      </c>
      <c r="Q52" s="146" cm="1">
        <f t="array" ref="Q52">IFERROR(
SUM(_xlfn._xlws.FILTER(DetailedExpenseTable[Cost],
(DetailedExpenseTable[Budget Item]=$B52)*
(DetailedExpenseTable[Expense Location]=Q$44)
)),0)</f>
        <v>0</v>
      </c>
      <c r="R52" s="147" cm="1">
        <f t="array" ref="R52">IFERROR(
SUM(_xlfn._xlws.FILTER(DetailedExpenseTable[Cost],
(DetailedExpenseTable[Budget Item]=$B52)*
(DetailedExpenseTable[Expense Location]=R$44)
)),0)</f>
        <v>0</v>
      </c>
      <c r="S52" s="124"/>
      <c r="T52" s="123"/>
      <c r="U52" s="124"/>
      <c r="V52" s="124"/>
    </row>
    <row r="53" spans="2:26" ht="13.8" x14ac:dyDescent="0.3">
      <c r="B53" s="136" t="s">
        <v>29</v>
      </c>
      <c r="C53" s="145">
        <f t="shared" si="1"/>
        <v>0</v>
      </c>
      <c r="D53" s="146">
        <f t="shared" si="2"/>
        <v>0</v>
      </c>
      <c r="E53" s="146">
        <f t="shared" si="3"/>
        <v>0</v>
      </c>
      <c r="F53" s="145">
        <f t="shared" si="4"/>
        <v>0</v>
      </c>
      <c r="G53" s="146">
        <f t="shared" si="5"/>
        <v>0</v>
      </c>
      <c r="H53" s="146">
        <f t="shared" si="6"/>
        <v>0</v>
      </c>
      <c r="I53" s="145" cm="1">
        <f t="array" ref="I53">IFERROR(
SUM(_xlfn._xlws.FILTER(DetailedExpenseTable[Cost],
(DetailedExpenseTable[Budget Item]=$B53)*
(DetailedExpenseTable[Expense Location]=I$44)
)),0)</f>
        <v>0</v>
      </c>
      <c r="J53" s="146" cm="1">
        <f t="array" ref="J53">IFERROR(
SUM(_xlfn._xlws.FILTER(DetailedExpenseTable[Cost],
(DetailedExpenseTable[Budget Item]=$B53)*
(DetailedExpenseTable[Expense Location]=J$44)
)),0)</f>
        <v>0</v>
      </c>
      <c r="K53" s="146" cm="1">
        <f t="array" ref="K53">IFERROR(
SUM(_xlfn._xlws.FILTER(DetailedExpenseTable[Cost],
(DetailedExpenseTable[Budget Item]=$B53)*
(DetailedExpenseTable[Expense Location]=K$44)
)),0)</f>
        <v>0</v>
      </c>
      <c r="L53" s="146" cm="1">
        <f t="array" ref="L53">IFERROR(
SUM(_xlfn._xlws.FILTER(DetailedExpenseTable[Cost],
(DetailedExpenseTable[Budget Item]=$B53)*
(DetailedExpenseTable[Expense Location]=L$44)
)),0)</f>
        <v>0</v>
      </c>
      <c r="M53" s="146" cm="1">
        <f t="array" ref="M53">IFERROR(
SUM(_xlfn._xlws.FILTER(DetailedExpenseTable[Cost],
(DetailedExpenseTable[Budget Item]=$B53)*
(DetailedExpenseTable[Expense Location]=M$44)
)),0)</f>
        <v>0</v>
      </c>
      <c r="N53" s="146" cm="1">
        <f t="array" ref="N53">IFERROR(
SUM(_xlfn._xlws.FILTER(DetailedExpenseTable[Cost],
(DetailedExpenseTable[Budget Item]=$B53)*
(DetailedExpenseTable[Expense Location]=N$44)
)),0)</f>
        <v>0</v>
      </c>
      <c r="O53" s="146" cm="1">
        <f t="array" ref="O53">IFERROR(
SUM(_xlfn._xlws.FILTER(DetailedExpenseTable[Cost],
(DetailedExpenseTable[Budget Item]=$B53)*
(DetailedExpenseTable[Expense Location]=O$44)
)),0)</f>
        <v>0</v>
      </c>
      <c r="P53" s="146" cm="1">
        <f t="array" ref="P53">IFERROR(
SUM(_xlfn._xlws.FILTER(DetailedExpenseTable[Cost],
(DetailedExpenseTable[Budget Item]=$B53)*
(DetailedExpenseTable[Expense Location]=P$44)
)),0)</f>
        <v>0</v>
      </c>
      <c r="Q53" s="146" cm="1">
        <f t="array" ref="Q53">IFERROR(
SUM(_xlfn._xlws.FILTER(DetailedExpenseTable[Cost],
(DetailedExpenseTable[Budget Item]=$B53)*
(DetailedExpenseTable[Expense Location]=Q$44)
)),0)</f>
        <v>0</v>
      </c>
      <c r="R53" s="147" cm="1">
        <f t="array" ref="R53">IFERROR(
SUM(_xlfn._xlws.FILTER(DetailedExpenseTable[Cost],
(DetailedExpenseTable[Budget Item]=$B53)*
(DetailedExpenseTable[Expense Location]=R$44)
)),0)</f>
        <v>0</v>
      </c>
      <c r="S53" s="124"/>
      <c r="T53" s="123"/>
      <c r="U53" s="124"/>
      <c r="V53" s="124"/>
    </row>
    <row r="54" spans="2:26" ht="14.55" customHeight="1" x14ac:dyDescent="0.3">
      <c r="B54" s="136" t="s">
        <v>30</v>
      </c>
      <c r="C54" s="145">
        <f t="shared" si="1"/>
        <v>0</v>
      </c>
      <c r="D54" s="146">
        <f t="shared" si="2"/>
        <v>0</v>
      </c>
      <c r="E54" s="146">
        <f t="shared" si="3"/>
        <v>0</v>
      </c>
      <c r="F54" s="145">
        <f t="shared" si="4"/>
        <v>0</v>
      </c>
      <c r="G54" s="146">
        <f t="shared" si="5"/>
        <v>0</v>
      </c>
      <c r="H54" s="146">
        <f t="shared" si="6"/>
        <v>0</v>
      </c>
      <c r="I54" s="145" cm="1">
        <f t="array" ref="I54">IFERROR(
SUM(_xlfn._xlws.FILTER(DetailedExpenseTable[Cost],
(DetailedExpenseTable[Budget Item]=$B54)*
(DetailedExpenseTable[Expense Location]=I$44)
)),0)</f>
        <v>0</v>
      </c>
      <c r="J54" s="146" cm="1">
        <f t="array" ref="J54">IFERROR(
SUM(_xlfn._xlws.FILTER(DetailedExpenseTable[Cost],
(DetailedExpenseTable[Budget Item]=$B54)*
(DetailedExpenseTable[Expense Location]=J$44)
)),0)</f>
        <v>0</v>
      </c>
      <c r="K54" s="146" cm="1">
        <f t="array" ref="K54">IFERROR(
SUM(_xlfn._xlws.FILTER(DetailedExpenseTable[Cost],
(DetailedExpenseTable[Budget Item]=$B54)*
(DetailedExpenseTable[Expense Location]=K$44)
)),0)</f>
        <v>0</v>
      </c>
      <c r="L54" s="146" cm="1">
        <f t="array" ref="L54">IFERROR(
SUM(_xlfn._xlws.FILTER(DetailedExpenseTable[Cost],
(DetailedExpenseTable[Budget Item]=$B54)*
(DetailedExpenseTable[Expense Location]=L$44)
)),0)</f>
        <v>0</v>
      </c>
      <c r="M54" s="146" cm="1">
        <f t="array" ref="M54">IFERROR(
SUM(_xlfn._xlws.FILTER(DetailedExpenseTable[Cost],
(DetailedExpenseTable[Budget Item]=$B54)*
(DetailedExpenseTable[Expense Location]=M$44)
)),0)</f>
        <v>0</v>
      </c>
      <c r="N54" s="146" cm="1">
        <f t="array" ref="N54">IFERROR(
SUM(_xlfn._xlws.FILTER(DetailedExpenseTable[Cost],
(DetailedExpenseTable[Budget Item]=$B54)*
(DetailedExpenseTable[Expense Location]=N$44)
)),0)</f>
        <v>0</v>
      </c>
      <c r="O54" s="146" cm="1">
        <f t="array" ref="O54">IFERROR(
SUM(_xlfn._xlws.FILTER(DetailedExpenseTable[Cost],
(DetailedExpenseTable[Budget Item]=$B54)*
(DetailedExpenseTable[Expense Location]=O$44)
)),0)</f>
        <v>0</v>
      </c>
      <c r="P54" s="146" cm="1">
        <f t="array" ref="P54">IFERROR(
SUM(_xlfn._xlws.FILTER(DetailedExpenseTable[Cost],
(DetailedExpenseTable[Budget Item]=$B54)*
(DetailedExpenseTable[Expense Location]=P$44)
)),0)</f>
        <v>0</v>
      </c>
      <c r="Q54" s="146" cm="1">
        <f t="array" ref="Q54">IFERROR(
SUM(_xlfn._xlws.FILTER(DetailedExpenseTable[Cost],
(DetailedExpenseTable[Budget Item]=$B54)*
(DetailedExpenseTable[Expense Location]=Q$44)
)),0)</f>
        <v>0</v>
      </c>
      <c r="R54" s="147" cm="1">
        <f t="array" ref="R54">IFERROR(
SUM(_xlfn._xlws.FILTER(DetailedExpenseTable[Cost],
(DetailedExpenseTable[Budget Item]=$B54)*
(DetailedExpenseTable[Expense Location]=R$44)
)),0)</f>
        <v>0</v>
      </c>
      <c r="S54" s="124"/>
      <c r="T54" s="123"/>
      <c r="U54" s="124"/>
      <c r="V54" s="124"/>
    </row>
    <row r="55" spans="2:26" ht="14.55" customHeight="1" x14ac:dyDescent="0.3">
      <c r="B55" s="136" t="s">
        <v>31</v>
      </c>
      <c r="C55" s="145">
        <f t="shared" si="1"/>
        <v>0</v>
      </c>
      <c r="D55" s="146">
        <f t="shared" si="2"/>
        <v>0</v>
      </c>
      <c r="E55" s="146">
        <f t="shared" si="3"/>
        <v>0</v>
      </c>
      <c r="F55" s="145">
        <f t="shared" si="4"/>
        <v>0</v>
      </c>
      <c r="G55" s="146">
        <f t="shared" si="5"/>
        <v>0</v>
      </c>
      <c r="H55" s="146">
        <f t="shared" si="6"/>
        <v>0</v>
      </c>
      <c r="I55" s="145" cm="1">
        <f t="array" ref="I55">IFERROR(
SUM(_xlfn._xlws.FILTER(DetailedExpenseTable[Cost],
(DetailedExpenseTable[Budget Item]=$B55)*
(DetailedExpenseTable[Expense Location]=I$44)
)),0)</f>
        <v>0</v>
      </c>
      <c r="J55" s="146" cm="1">
        <f t="array" ref="J55">IFERROR(
SUM(_xlfn._xlws.FILTER(DetailedExpenseTable[Cost],
(DetailedExpenseTable[Budget Item]=$B55)*
(DetailedExpenseTable[Expense Location]=J$44)
)),0)</f>
        <v>0</v>
      </c>
      <c r="K55" s="146" cm="1">
        <f t="array" ref="K55">IFERROR(
SUM(_xlfn._xlws.FILTER(DetailedExpenseTable[Cost],
(DetailedExpenseTable[Budget Item]=$B55)*
(DetailedExpenseTable[Expense Location]=K$44)
)),0)</f>
        <v>0</v>
      </c>
      <c r="L55" s="146" cm="1">
        <f t="array" ref="L55">IFERROR(
SUM(_xlfn._xlws.FILTER(DetailedExpenseTable[Cost],
(DetailedExpenseTable[Budget Item]=$B55)*
(DetailedExpenseTable[Expense Location]=L$44)
)),0)</f>
        <v>0</v>
      </c>
      <c r="M55" s="146" cm="1">
        <f t="array" ref="M55">IFERROR(
SUM(_xlfn._xlws.FILTER(DetailedExpenseTable[Cost],
(DetailedExpenseTable[Budget Item]=$B55)*
(DetailedExpenseTable[Expense Location]=M$44)
)),0)</f>
        <v>0</v>
      </c>
      <c r="N55" s="146" cm="1">
        <f t="array" ref="N55">IFERROR(
SUM(_xlfn._xlws.FILTER(DetailedExpenseTable[Cost],
(DetailedExpenseTable[Budget Item]=$B55)*
(DetailedExpenseTable[Expense Location]=N$44)
)),0)</f>
        <v>0</v>
      </c>
      <c r="O55" s="146" cm="1">
        <f t="array" ref="O55">IFERROR(
SUM(_xlfn._xlws.FILTER(DetailedExpenseTable[Cost],
(DetailedExpenseTable[Budget Item]=$B55)*
(DetailedExpenseTable[Expense Location]=O$44)
)),0)</f>
        <v>0</v>
      </c>
      <c r="P55" s="146" cm="1">
        <f t="array" ref="P55">IFERROR(
SUM(_xlfn._xlws.FILTER(DetailedExpenseTable[Cost],
(DetailedExpenseTable[Budget Item]=$B55)*
(DetailedExpenseTable[Expense Location]=P$44)
)),0)</f>
        <v>0</v>
      </c>
      <c r="Q55" s="146" cm="1">
        <f t="array" ref="Q55">IFERROR(
SUM(_xlfn._xlws.FILTER(DetailedExpenseTable[Cost],
(DetailedExpenseTable[Budget Item]=$B55)*
(DetailedExpenseTable[Expense Location]=Q$44)
)),0)</f>
        <v>0</v>
      </c>
      <c r="R55" s="147" cm="1">
        <f t="array" ref="R55">IFERROR(
SUM(_xlfn._xlws.FILTER(DetailedExpenseTable[Cost],
(DetailedExpenseTable[Budget Item]=$B55)*
(DetailedExpenseTable[Expense Location]=R$44)
)),0)</f>
        <v>0</v>
      </c>
      <c r="S55" s="124"/>
      <c r="T55" s="123"/>
      <c r="U55" s="124"/>
      <c r="V55" s="124"/>
    </row>
    <row r="56" spans="2:26" ht="14.55" customHeight="1" thickBot="1" x14ac:dyDescent="0.35">
      <c r="B56" s="148" t="str">
        <f>B32</f>
        <v>Other (please specify)</v>
      </c>
      <c r="C56" s="145">
        <f t="shared" si="1"/>
        <v>0</v>
      </c>
      <c r="D56" s="146">
        <f t="shared" si="2"/>
        <v>0</v>
      </c>
      <c r="E56" s="146">
        <f t="shared" si="3"/>
        <v>0</v>
      </c>
      <c r="F56" s="145">
        <f t="shared" si="4"/>
        <v>0</v>
      </c>
      <c r="G56" s="146">
        <f t="shared" si="5"/>
        <v>0</v>
      </c>
      <c r="H56" s="146">
        <f t="shared" si="6"/>
        <v>0</v>
      </c>
      <c r="I56" s="145" cm="1">
        <f t="array" ref="I56">IFERROR(
SUM(_xlfn._xlws.FILTER(DetailedExpenseTable[Cost],
(DetailedExpenseTable[Budget Item]=$B56)*
(DetailedExpenseTable[Expense Location]=I$44)
)),0)</f>
        <v>0</v>
      </c>
      <c r="J56" s="146" cm="1">
        <f t="array" ref="J56">IFERROR(
SUM(_xlfn._xlws.FILTER(DetailedExpenseTable[Cost],
(DetailedExpenseTable[Budget Item]=$B56)*
(DetailedExpenseTable[Expense Location]=J$44)
)),0)</f>
        <v>0</v>
      </c>
      <c r="K56" s="146" cm="1">
        <f t="array" ref="K56">IFERROR(
SUM(_xlfn._xlws.FILTER(DetailedExpenseTable[Cost],
(DetailedExpenseTable[Budget Item]=$B56)*
(DetailedExpenseTable[Expense Location]=K$44)
)),0)</f>
        <v>0</v>
      </c>
      <c r="L56" s="146" cm="1">
        <f t="array" ref="L56">IFERROR(
SUM(_xlfn._xlws.FILTER(DetailedExpenseTable[Cost],
(DetailedExpenseTable[Budget Item]=$B56)*
(DetailedExpenseTable[Expense Location]=L$44)
)),0)</f>
        <v>0</v>
      </c>
      <c r="M56" s="146" cm="1">
        <f t="array" ref="M56">IFERROR(
SUM(_xlfn._xlws.FILTER(DetailedExpenseTable[Cost],
(DetailedExpenseTable[Budget Item]=$B56)*
(DetailedExpenseTable[Expense Location]=M$44)
)),0)</f>
        <v>0</v>
      </c>
      <c r="N56" s="146" cm="1">
        <f t="array" ref="N56">IFERROR(
SUM(_xlfn._xlws.FILTER(DetailedExpenseTable[Cost],
(DetailedExpenseTable[Budget Item]=$B56)*
(DetailedExpenseTable[Expense Location]=N$44)
)),0)</f>
        <v>0</v>
      </c>
      <c r="O56" s="146" cm="1">
        <f t="array" ref="O56">IFERROR(
SUM(_xlfn._xlws.FILTER(DetailedExpenseTable[Cost],
(DetailedExpenseTable[Budget Item]=$B56)*
(DetailedExpenseTable[Expense Location]=O$44)
)),0)</f>
        <v>0</v>
      </c>
      <c r="P56" s="146" cm="1">
        <f t="array" ref="P56">IFERROR(
SUM(_xlfn._xlws.FILTER(DetailedExpenseTable[Cost],
(DetailedExpenseTable[Budget Item]=$B56)*
(DetailedExpenseTable[Expense Location]=P$44)
)),0)</f>
        <v>0</v>
      </c>
      <c r="Q56" s="146" cm="1">
        <f t="array" ref="Q56">IFERROR(
SUM(_xlfn._xlws.FILTER(DetailedExpenseTable[Cost],
(DetailedExpenseTable[Budget Item]=$B56)*
(DetailedExpenseTable[Expense Location]=Q$44)
)),0)</f>
        <v>0</v>
      </c>
      <c r="R56" s="147" cm="1">
        <f t="array" ref="R56">IFERROR(
SUM(_xlfn._xlws.FILTER(DetailedExpenseTable[Cost],
(DetailedExpenseTable[Budget Item]=$B56)*
(DetailedExpenseTable[Expense Location]=R$44)
)),0)</f>
        <v>0</v>
      </c>
      <c r="S56" s="124"/>
      <c r="T56" s="123"/>
      <c r="U56" s="124"/>
      <c r="V56" s="124"/>
    </row>
    <row r="57" spans="2:26" ht="15" thickTop="1" thickBot="1" x14ac:dyDescent="0.35">
      <c r="B57" s="149" t="s">
        <v>3</v>
      </c>
      <c r="C57" s="150">
        <f t="shared" ref="C57:R57" si="7">SUM(C45:C56)</f>
        <v>0</v>
      </c>
      <c r="D57" s="151">
        <f t="shared" si="7"/>
        <v>0</v>
      </c>
      <c r="E57" s="151">
        <f t="shared" si="7"/>
        <v>0</v>
      </c>
      <c r="F57" s="150">
        <f t="shared" si="7"/>
        <v>0</v>
      </c>
      <c r="G57" s="151">
        <f t="shared" si="7"/>
        <v>0</v>
      </c>
      <c r="H57" s="151">
        <f t="shared" si="7"/>
        <v>0</v>
      </c>
      <c r="I57" s="150">
        <f t="shared" si="7"/>
        <v>0</v>
      </c>
      <c r="J57" s="151">
        <f t="shared" si="7"/>
        <v>0</v>
      </c>
      <c r="K57" s="151">
        <f t="shared" si="7"/>
        <v>0</v>
      </c>
      <c r="L57" s="151">
        <f t="shared" si="7"/>
        <v>0</v>
      </c>
      <c r="M57" s="151">
        <f t="shared" si="7"/>
        <v>0</v>
      </c>
      <c r="N57" s="151">
        <f t="shared" si="7"/>
        <v>0</v>
      </c>
      <c r="O57" s="151">
        <f t="shared" si="7"/>
        <v>0</v>
      </c>
      <c r="P57" s="151">
        <f t="shared" si="7"/>
        <v>0</v>
      </c>
      <c r="Q57" s="151">
        <f t="shared" si="7"/>
        <v>0</v>
      </c>
      <c r="R57" s="152">
        <f t="shared" si="7"/>
        <v>0</v>
      </c>
      <c r="S57" s="124"/>
      <c r="T57" s="124"/>
      <c r="U57" s="124"/>
      <c r="V57" s="124"/>
    </row>
    <row r="58" spans="2:26" ht="15" thickBot="1" x14ac:dyDescent="0.35">
      <c r="B58" s="11"/>
      <c r="C58" s="11"/>
      <c r="D58" s="11"/>
      <c r="E58" s="11"/>
      <c r="F58" s="11"/>
      <c r="G58" s="11"/>
      <c r="H58" s="11"/>
      <c r="I58" s="11"/>
      <c r="J58" s="124"/>
      <c r="K58" s="124"/>
      <c r="L58" s="124"/>
      <c r="M58" s="124"/>
      <c r="N58" s="124"/>
      <c r="O58" s="124"/>
      <c r="P58" s="124"/>
      <c r="Q58" s="124"/>
      <c r="R58" s="124"/>
      <c r="S58" s="124"/>
      <c r="T58" s="124"/>
      <c r="U58" s="124"/>
      <c r="V58" s="124"/>
      <c r="W58" s="124"/>
      <c r="X58" s="124"/>
      <c r="Y58" s="124"/>
      <c r="Z58" s="124"/>
    </row>
    <row r="59" spans="2:26" ht="15" thickBot="1" x14ac:dyDescent="0.35">
      <c r="B59" s="266" t="s">
        <v>64</v>
      </c>
      <c r="C59" s="267"/>
      <c r="D59" s="268"/>
      <c r="E59" s="153" t="str">
        <f>IFERROR(SUM(C57:E57)/(SUM(D34:E34)),"-")</f>
        <v>-</v>
      </c>
      <c r="F59" s="11"/>
      <c r="G59" s="11"/>
      <c r="H59" s="11"/>
      <c r="I59" s="11"/>
      <c r="J59" s="124"/>
      <c r="K59" s="124"/>
      <c r="L59" s="124"/>
      <c r="M59" s="124"/>
      <c r="N59" s="124"/>
      <c r="O59" s="124"/>
      <c r="P59" s="124"/>
      <c r="Q59" s="124"/>
      <c r="R59" s="124"/>
      <c r="S59" s="124"/>
      <c r="T59" s="124"/>
      <c r="U59" s="124"/>
      <c r="V59" s="124"/>
      <c r="W59" s="124"/>
      <c r="X59" s="124"/>
      <c r="Y59" s="124"/>
      <c r="Z59" s="124"/>
    </row>
    <row r="60" spans="2:26" ht="15" thickBot="1" x14ac:dyDescent="0.35">
      <c r="B60" s="266" t="s">
        <v>65</v>
      </c>
      <c r="C60" s="267"/>
      <c r="D60" s="268"/>
      <c r="E60" s="153" t="str">
        <f>IFERROR(SUM(F57:H57)/(SUM(D34:E34)),"-")</f>
        <v>-</v>
      </c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4"/>
      <c r="S60" s="124"/>
      <c r="T60" s="124"/>
      <c r="U60" s="124"/>
      <c r="V60" s="124"/>
      <c r="W60" s="124"/>
      <c r="X60" s="124"/>
      <c r="Y60" s="124"/>
      <c r="Z60" s="124"/>
    </row>
    <row r="61" spans="2:26" ht="13.8" x14ac:dyDescent="0.3"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  <c r="R61" s="124"/>
      <c r="S61" s="124"/>
      <c r="T61" s="124"/>
      <c r="U61" s="124"/>
      <c r="V61" s="124"/>
      <c r="W61" s="124"/>
      <c r="X61" s="124"/>
      <c r="Y61" s="124"/>
      <c r="Z61" s="124"/>
    </row>
    <row r="62" spans="2:26" ht="13.8" x14ac:dyDescent="0.3"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  <c r="R62" s="124"/>
      <c r="S62" s="124"/>
      <c r="T62" s="124"/>
      <c r="U62" s="124"/>
      <c r="V62" s="124"/>
      <c r="W62" s="124"/>
      <c r="X62" s="124"/>
      <c r="Y62" s="124"/>
      <c r="Z62" s="124"/>
    </row>
    <row r="63" spans="2:26" ht="13.8" x14ac:dyDescent="0.3"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4"/>
    </row>
    <row r="64" spans="2:26" ht="13.8" x14ac:dyDescent="0.3"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24"/>
      <c r="Z64" s="124"/>
    </row>
    <row r="65" spans="2:26" ht="13.8" x14ac:dyDescent="0.3"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24"/>
      <c r="Z65" s="124"/>
    </row>
    <row r="66" spans="2:26" ht="13.8" x14ac:dyDescent="0.3"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  <c r="R66" s="124"/>
      <c r="S66" s="124"/>
      <c r="T66" s="124"/>
      <c r="U66" s="124"/>
      <c r="V66" s="124"/>
      <c r="W66" s="124"/>
      <c r="X66" s="124"/>
      <c r="Y66" s="124"/>
      <c r="Z66" s="124"/>
    </row>
    <row r="67" spans="2:26" ht="13.8" x14ac:dyDescent="0.3"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24"/>
      <c r="Z67" s="124"/>
    </row>
    <row r="68" spans="2:26" ht="13.8" x14ac:dyDescent="0.3"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</row>
    <row r="69" spans="2:26" ht="13.8" x14ac:dyDescent="0.3"/>
  </sheetData>
  <mergeCells count="20">
    <mergeCell ref="B59:D59"/>
    <mergeCell ref="B60:D60"/>
    <mergeCell ref="C43:E43"/>
    <mergeCell ref="F43:H43"/>
    <mergeCell ref="I43:R43"/>
    <mergeCell ref="W19:Z19"/>
    <mergeCell ref="E40:N40"/>
    <mergeCell ref="E41:N41"/>
    <mergeCell ref="S19:V19"/>
    <mergeCell ref="C19:C20"/>
    <mergeCell ref="F19:F20"/>
    <mergeCell ref="G19:J19"/>
    <mergeCell ref="K19:N19"/>
    <mergeCell ref="O19:R19"/>
    <mergeCell ref="B18:Z18"/>
    <mergeCell ref="C12:E12"/>
    <mergeCell ref="C13:E13"/>
    <mergeCell ref="C14:E14"/>
    <mergeCell ref="C15:E15"/>
    <mergeCell ref="C16:E16"/>
  </mergeCells>
  <conditionalFormatting sqref="B37">
    <cfRule type="cellIs" dxfId="3" priority="2" operator="greaterThan">
      <formula>0.75</formula>
    </cfRule>
  </conditionalFormatting>
  <conditionalFormatting sqref="C45:R56">
    <cfRule type="cellIs" dxfId="2" priority="3" operator="equal">
      <formula>0</formula>
    </cfRule>
  </conditionalFormatting>
  <conditionalFormatting sqref="G21:Z32">
    <cfRule type="cellIs" dxfId="0" priority="4" operator="equal">
      <formula>0</formula>
    </cfRule>
  </conditionalFormatting>
  <dataValidations count="1">
    <dataValidation type="decimal" errorStyle="information" allowBlank="1" showInputMessage="1" showErrorMessage="1" errorTitle="Funding Limit Warning" error="The Funding Requested cannot be larger than the Maximum Ask" sqref="D41" xr:uid="{6220B984-DA52-4D98-9C6A-F54481498749}">
      <formula1>0</formula1>
      <formula2>D40</formula2>
    </dataValidation>
  </dataValidations>
  <pageMargins left="0.70866141732283472" right="0.70866141732283472" top="0.74803149606299213" bottom="0.74803149606299213" header="0.31496062992125984" footer="0.31496062992125984"/>
  <pageSetup scale="14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2521649C-062D-4C74-B953-FA964BEB7F35}">
            <xm:f>NOT(ISERROR(SEARCH("-",G21)))</xm:f>
            <xm:f>"-"</xm:f>
            <x14:dxf>
              <font>
                <color theme="0" tint="-0.24994659260841701"/>
              </font>
            </x14:dxf>
          </x14:cfRule>
          <xm:sqref>G21:Z32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27ee500-00a2-4441-ad1a-ef0c7609c853">
      <Terms xmlns="http://schemas.microsoft.com/office/infopath/2007/PartnerControls"/>
    </lcf76f155ced4ddcb4097134ff3c332f>
    <TaxCatchAll xmlns="a02c13f9-23ec-4959-aa31-c625c661b9a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ACA2898A477F4885CC9520C82784FB" ma:contentTypeVersion="16" ma:contentTypeDescription="Create a new document." ma:contentTypeScope="" ma:versionID="dd68b7d8d6bec8ad260f2bffb800ef22">
  <xsd:schema xmlns:xsd="http://www.w3.org/2001/XMLSchema" xmlns:xs="http://www.w3.org/2001/XMLSchema" xmlns:p="http://schemas.microsoft.com/office/2006/metadata/properties" xmlns:ns2="527ee500-00a2-4441-ad1a-ef0c7609c853" xmlns:ns3="a02c13f9-23ec-4959-aa31-c625c661b9a8" targetNamespace="http://schemas.microsoft.com/office/2006/metadata/properties" ma:root="true" ma:fieldsID="44ace844465d9f1f3789c2ff00dd0a5d" ns2:_="" ns3:_="">
    <xsd:import namespace="527ee500-00a2-4441-ad1a-ef0c7609c853"/>
    <xsd:import namespace="a02c13f9-23ec-4959-aa31-c625c661b9a8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OCR" minOccurs="0"/>
                <xsd:element ref="ns2:MediaLengthInSecond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7ee500-00a2-4441-ad1a-ef0c7609c853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a9b50559-7390-452f-8d4d-780c6c1e431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2c13f9-23ec-4959-aa31-c625c661b9a8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5d816d93-b467-4b46-a0ab-bf94189bd91f}" ma:internalName="TaxCatchAll" ma:showField="CatchAllData" ma:web="a02c13f9-23ec-4959-aa31-c625c661b9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F4576A6-5FC2-4C22-9EDB-4EB358DCCADD}">
  <ds:schemaRefs>
    <ds:schemaRef ds:uri="http://purl.org/dc/terms/"/>
    <ds:schemaRef ds:uri="http://www.w3.org/XML/1998/namespace"/>
    <ds:schemaRef ds:uri="f5962770-449e-4938-9fb6-3a1cc7eb0d81"/>
    <ds:schemaRef ds:uri="http://purl.org/dc/elements/1.1/"/>
    <ds:schemaRef ds:uri="http://schemas.microsoft.com/office/2006/documentManagement/types"/>
    <ds:schemaRef ds:uri="http://schemas.microsoft.com/office/2006/metadata/properties"/>
    <ds:schemaRef ds:uri="fe9f8cb9-549c-48bb-8399-13e98c0f7a42"/>
    <ds:schemaRef ds:uri="http://schemas.openxmlformats.org/package/2006/metadata/core-properties"/>
    <ds:schemaRef ds:uri="http://schemas.microsoft.com/office/infopath/2007/PartnerControl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8FF3331-D627-4DDC-8934-C79E6940A897}"/>
</file>

<file path=customXml/itemProps3.xml><?xml version="1.0" encoding="utf-8"?>
<ds:datastoreItem xmlns:ds="http://schemas.openxmlformats.org/officeDocument/2006/customXml" ds:itemID="{6BE076AA-FFA9-4186-AB66-4AD92737795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FS.0-Summary</vt:lpstr>
      <vt:lpstr>FS.1a-Process</vt:lpstr>
      <vt:lpstr>FS.2a-Expense Description</vt:lpstr>
      <vt:lpstr>FS.2b-Project Budget</vt:lpstr>
      <vt:lpstr>FundingRequest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Gabriella Velasco</dc:creator>
  <cp:keywords/>
  <dc:description/>
  <cp:lastModifiedBy>Ferguson, Jesse ECS:EX</cp:lastModifiedBy>
  <cp:revision/>
  <dcterms:created xsi:type="dcterms:W3CDTF">2020-10-23T15:49:11Z</dcterms:created>
  <dcterms:modified xsi:type="dcterms:W3CDTF">2026-02-24T22:41:54Z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{5139F2F5-DE07-48AD-ADC1-DA397222FA33}</vt:lpwstr>
  </property>
  <property fmtid="{D5CDD505-2E9C-101B-9397-08002B2CF9AE}" pid="3" name="ContentTypeId">
    <vt:lpwstr>0x0101006BACA2898A477F4885CC9520C82784FB</vt:lpwstr>
  </property>
  <property fmtid="{D5CDD505-2E9C-101B-9397-08002B2CF9AE}" pid="4" name="MediaServiceImageTags">
    <vt:lpwstr/>
  </property>
</Properties>
</file>