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ure\Accounting &amp; Reporting Unit\Revenue and Expenditure Tables\2627\Tables 1-10 For Posting on Website - Summer - July 26 AB\"/>
    </mc:Choice>
  </mc:AlternateContent>
  <xr:revisionPtr revIDLastSave="0" documentId="13_ncr:1_{2E14B7A0-EC7A-402F-B424-306B7E57C5F5}" xr6:coauthVersionLast="47" xr6:coauthVersionMax="47" xr10:uidLastSave="{00000000-0000-0000-0000-000000000000}"/>
  <bookViews>
    <workbookView xWindow="28680" yWindow="-6885" windowWidth="29040" windowHeight="16440" xr2:uid="{00000000-000D-0000-FFFF-FFFF00000000}"/>
  </bookViews>
  <sheets>
    <sheet name="Table 8" sheetId="1" r:id="rId1"/>
  </sheets>
  <definedNames>
    <definedName name="_xlnm.Print_Area" localSheetId="0">'Table 8'!$A$1:$I$68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7" i="1" l="1"/>
  <c r="G7" i="1"/>
  <c r="I7" i="1" s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50" i="1"/>
  <c r="I50" i="1" s="1"/>
  <c r="G51" i="1"/>
  <c r="I51" i="1" s="1"/>
  <c r="G52" i="1"/>
  <c r="I52" i="1" s="1"/>
  <c r="G53" i="1"/>
  <c r="I53" i="1" s="1"/>
  <c r="G54" i="1"/>
  <c r="I54" i="1" s="1"/>
  <c r="G55" i="1"/>
  <c r="I55" i="1" s="1"/>
  <c r="G56" i="1"/>
  <c r="I56" i="1" s="1"/>
  <c r="G57" i="1"/>
  <c r="I57" i="1" s="1"/>
  <c r="G58" i="1"/>
  <c r="I58" i="1" s="1"/>
  <c r="G59" i="1"/>
  <c r="I59" i="1" s="1"/>
  <c r="G60" i="1"/>
  <c r="I60" i="1" s="1"/>
  <c r="G61" i="1"/>
  <c r="I61" i="1" s="1"/>
  <c r="G62" i="1"/>
  <c r="I62" i="1" s="1"/>
  <c r="G63" i="1"/>
  <c r="I63" i="1" s="1"/>
  <c r="G64" i="1"/>
  <c r="I64" i="1" s="1"/>
  <c r="G65" i="1"/>
  <c r="I65" i="1" s="1"/>
  <c r="G66" i="1"/>
  <c r="I66" i="1" s="1"/>
  <c r="E67" i="1"/>
  <c r="G67" i="1" l="1"/>
  <c r="I67" i="1" s="1"/>
</calcChain>
</file>

<file path=xl/sharedStrings.xml><?xml version="1.0" encoding="utf-8"?>
<sst xmlns="http://schemas.openxmlformats.org/spreadsheetml/2006/main" count="77" uniqueCount="72">
  <si>
    <t xml:space="preserve"> </t>
  </si>
  <si>
    <t>TABLE 8</t>
  </si>
  <si>
    <t>%</t>
  </si>
  <si>
    <t>$</t>
  </si>
  <si>
    <t>Southeast Kootenay</t>
  </si>
  <si>
    <t>Rocky Mountain</t>
  </si>
  <si>
    <t>Kootenay Lake</t>
  </si>
  <si>
    <t>Arrow Lakes</t>
  </si>
  <si>
    <t>Revelstoke</t>
  </si>
  <si>
    <t>Kootenay-Columbia</t>
  </si>
  <si>
    <t>Vernon</t>
  </si>
  <si>
    <t>Central Okanagan</t>
  </si>
  <si>
    <t>Cariboo-Chilcotin</t>
  </si>
  <si>
    <t>Quesnel</t>
  </si>
  <si>
    <t>Chilliwack</t>
  </si>
  <si>
    <t>Abbotsford</t>
  </si>
  <si>
    <t>Langley</t>
  </si>
  <si>
    <t>Surrey</t>
  </si>
  <si>
    <t>Delta</t>
  </si>
  <si>
    <t>Richmond</t>
  </si>
  <si>
    <t>Vancouver</t>
  </si>
  <si>
    <t>New Westminster</t>
  </si>
  <si>
    <t>Burnaby</t>
  </si>
  <si>
    <t>Maple Ridge-Pitt Meadows</t>
  </si>
  <si>
    <t>Coquitlam</t>
  </si>
  <si>
    <t>North Vancouver</t>
  </si>
  <si>
    <t>West Vancouver</t>
  </si>
  <si>
    <t>Sunshine Coast</t>
  </si>
  <si>
    <t>Sea To Sky</t>
  </si>
  <si>
    <t>Central Coast</t>
  </si>
  <si>
    <t>Haida Gwaii</t>
  </si>
  <si>
    <t>Boundary</t>
  </si>
  <si>
    <t>Prince Rupert</t>
  </si>
  <si>
    <t>Okanagan Similkameen</t>
  </si>
  <si>
    <t>Bulkley Valley</t>
  </si>
  <si>
    <t>Prince George</t>
  </si>
  <si>
    <t>Nicola-Similkameen</t>
  </si>
  <si>
    <t>Peace River South</t>
  </si>
  <si>
    <t>Peace River North</t>
  </si>
  <si>
    <t>Greater Victoria</t>
  </si>
  <si>
    <t>Sooke</t>
  </si>
  <si>
    <t>Saanich</t>
  </si>
  <si>
    <t>Gulf Islands</t>
  </si>
  <si>
    <t>Okanagan Skaha</t>
  </si>
  <si>
    <t>Nanaimo-Ladysmith</t>
  </si>
  <si>
    <t>Qualicum</t>
  </si>
  <si>
    <t>Comox Valley</t>
  </si>
  <si>
    <t>Campbell River</t>
  </si>
  <si>
    <t>Gold Trail</t>
  </si>
  <si>
    <t>Mission</t>
  </si>
  <si>
    <t>Fraser-Cascade</t>
  </si>
  <si>
    <t>Cowichan Valley</t>
  </si>
  <si>
    <t>Fort Nelson</t>
  </si>
  <si>
    <t>Coast Mountains</t>
  </si>
  <si>
    <t>Vancouver Island West</t>
  </si>
  <si>
    <t>Vancouver Island North</t>
  </si>
  <si>
    <t>Stikine</t>
  </si>
  <si>
    <t>Nechako Lakes</t>
  </si>
  <si>
    <t>Nisga'a</t>
  </si>
  <si>
    <t>Conseil Scolaire Francophone</t>
  </si>
  <si>
    <t>Provincial Summary</t>
  </si>
  <si>
    <r>
      <t xml:space="preserve">Targeted </t>
    </r>
    <r>
      <rPr>
        <b/>
        <vertAlign val="superscript"/>
        <sz val="10"/>
        <rFont val="Arial"/>
        <family val="2"/>
      </rPr>
      <t>1</t>
    </r>
  </si>
  <si>
    <t>Difference</t>
  </si>
  <si>
    <t>Budgeted</t>
  </si>
  <si>
    <t>BUDGETED AMOUNTS FOR THE INDIGENOUS EDUCATION PROGRAM</t>
  </si>
  <si>
    <t>Indigenous Education</t>
  </si>
  <si>
    <r>
      <t>1</t>
    </r>
    <r>
      <rPr>
        <sz val="10"/>
        <rFont val="Arial"/>
        <family val="2"/>
      </rPr>
      <t xml:space="preserve"> Targeted amount is the minimum spending level for the Indigenous Education Program.</t>
    </r>
  </si>
  <si>
    <t>Kamloops-Thompson</t>
  </si>
  <si>
    <t>Pacific Rim</t>
  </si>
  <si>
    <t>qathet</t>
  </si>
  <si>
    <t>2026/27 ANNUAL BUDGET COMPARISON OF TARGETED AND</t>
  </si>
  <si>
    <t>K̓wsaltktnéws ne Secwepemcúl’ecw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</si>
</sst>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[Red]_(* \(#,##0\);_(* &quot;-&quot;_);_(@_)"/>
    <numFmt numFmtId="165" formatCode="_(* #,##0.0%_);[Red]_(* \(#,##0.0%\);_(* &quot;-&quot;?_);_(@_)"/>
  </numFmts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vertAlign val="superscript"/>
      <sz val="10"/>
      <name val="Arial"/>
      <family val="2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37" fontId="2" fillId="0" borderId="0" xfId="0" applyNumberFormat="1" applyFont="1"/>
    <xf numFmtId="0" fontId="2" fillId="0" borderId="0" xfId="0" applyFont="1" applyAlignment="1">
      <alignment vertical="center"/>
    </xf>
    <xf numFmtId="44" fontId="2" fillId="0" borderId="0" xfId="1" applyFont="1" applyBorder="1" applyAlignment="1">
      <alignment vertical="center"/>
    </xf>
    <xf numFmtId="44" fontId="2" fillId="0" borderId="0" xfId="1" applyFont="1" applyBorder="1" applyAlignment="1">
      <alignment horizontal="centerContinuous" vertical="center"/>
    </xf>
    <xf numFmtId="37" fontId="2" fillId="0" borderId="0" xfId="1" applyNumberFormat="1" applyFont="1" applyBorder="1" applyAlignment="1">
      <alignment horizontal="centerContinuous" vertical="center"/>
    </xf>
    <xf numFmtId="0" fontId="3" fillId="0" borderId="0" xfId="0" applyFont="1"/>
    <xf numFmtId="37" fontId="3" fillId="0" borderId="1" xfId="0" applyNumberFormat="1" applyFont="1" applyBorder="1"/>
    <xf numFmtId="0" fontId="3" fillId="0" borderId="1" xfId="0" applyFont="1" applyBorder="1"/>
    <xf numFmtId="3" fontId="3" fillId="0" borderId="0" xfId="0" applyNumberFormat="1" applyFont="1"/>
    <xf numFmtId="37" fontId="3" fillId="0" borderId="0" xfId="0" applyNumberFormat="1" applyFont="1"/>
    <xf numFmtId="3" fontId="3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Continuous"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left"/>
    </xf>
    <xf numFmtId="37" fontId="1" fillId="0" borderId="0" xfId="0" applyNumberFormat="1" applyFont="1"/>
    <xf numFmtId="3" fontId="1" fillId="0" borderId="2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horizontal="left" vertical="center"/>
    </xf>
    <xf numFmtId="164" fontId="0" fillId="0" borderId="0" xfId="0" applyNumberFormat="1"/>
    <xf numFmtId="164" fontId="1" fillId="0" borderId="2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right"/>
    </xf>
    <xf numFmtId="165" fontId="1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6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6" sqref="A6"/>
    </sheetView>
  </sheetViews>
  <sheetFormatPr defaultColWidth="8.6640625" defaultRowHeight="13.2" x14ac:dyDescent="0.25"/>
  <cols>
    <col min="1" max="1" width="3.88671875" style="1" customWidth="1"/>
    <col min="2" max="2" width="38.88671875" style="1" customWidth="1"/>
    <col min="3" max="3" width="12.44140625" style="1" bestFit="1" customWidth="1"/>
    <col min="4" max="4" width="7.6640625" style="1" customWidth="1"/>
    <col min="5" max="5" width="12.44140625" style="2" bestFit="1" customWidth="1"/>
    <col min="6" max="6" width="7.6640625" style="1" customWidth="1"/>
    <col min="7" max="7" width="12.6640625" style="1" bestFit="1" customWidth="1"/>
    <col min="8" max="8" width="7.6640625" style="1" customWidth="1"/>
    <col min="9" max="9" width="12.6640625" style="1" bestFit="1" customWidth="1"/>
    <col min="10" max="10" width="11.33203125" style="1" customWidth="1"/>
    <col min="11" max="11" width="10.6640625" style="1" customWidth="1"/>
    <col min="12" max="13" width="11.6640625" style="1" customWidth="1"/>
    <col min="14" max="15" width="10.6640625" style="1" customWidth="1"/>
    <col min="16" max="16" width="9.6640625" style="1" customWidth="1"/>
    <col min="17" max="17" width="10.6640625" style="1" customWidth="1"/>
    <col min="18" max="18" width="10.88671875" style="1" customWidth="1"/>
    <col min="19" max="16384" width="8.6640625" style="1"/>
  </cols>
  <sheetData>
    <row r="1" spans="1:17" s="3" customFormat="1" ht="23.25" customHeight="1" x14ac:dyDescent="0.25">
      <c r="A1" s="29" t="s">
        <v>1</v>
      </c>
      <c r="B1" s="29"/>
      <c r="C1" s="29"/>
      <c r="D1" s="29"/>
      <c r="E1" s="29"/>
      <c r="F1" s="29"/>
      <c r="G1" s="29"/>
      <c r="H1" s="29"/>
      <c r="I1" s="29"/>
    </row>
    <row r="2" spans="1:17" s="4" customFormat="1" ht="23.25" customHeight="1" x14ac:dyDescent="0.25">
      <c r="A2" s="30" t="s">
        <v>70</v>
      </c>
      <c r="B2" s="30"/>
      <c r="C2" s="30"/>
      <c r="D2" s="30"/>
      <c r="E2" s="30"/>
      <c r="F2" s="30"/>
      <c r="G2" s="30"/>
      <c r="H2" s="30"/>
      <c r="I2" s="30"/>
    </row>
    <row r="3" spans="1:17" s="4" customFormat="1" ht="23.25" customHeight="1" x14ac:dyDescent="0.25">
      <c r="A3" s="30" t="s">
        <v>64</v>
      </c>
      <c r="B3" s="30"/>
      <c r="C3" s="30"/>
      <c r="D3" s="30"/>
      <c r="E3" s="30"/>
      <c r="F3" s="30"/>
      <c r="G3" s="30"/>
      <c r="H3" s="30"/>
      <c r="I3" s="30"/>
    </row>
    <row r="4" spans="1:17" s="4" customFormat="1" ht="18.75" customHeight="1" x14ac:dyDescent="0.25">
      <c r="A4" s="5"/>
      <c r="B4" s="5"/>
      <c r="C4" s="5"/>
      <c r="D4" s="5"/>
      <c r="E4" s="6"/>
      <c r="F4" s="5"/>
      <c r="G4" s="5"/>
      <c r="H4" s="5"/>
      <c r="I4" s="5"/>
    </row>
    <row r="5" spans="1:17" s="7" customFormat="1" ht="15" customHeight="1" x14ac:dyDescent="0.25">
      <c r="A5" s="14" t="s">
        <v>0</v>
      </c>
      <c r="B5" s="14" t="s">
        <v>0</v>
      </c>
      <c r="C5" s="31" t="s">
        <v>65</v>
      </c>
      <c r="D5" s="31"/>
      <c r="E5" s="31"/>
      <c r="F5" s="26"/>
      <c r="G5" s="26" t="s">
        <v>3</v>
      </c>
      <c r="H5" s="26"/>
      <c r="I5" s="26" t="s">
        <v>2</v>
      </c>
    </row>
    <row r="6" spans="1:17" s="9" customFormat="1" ht="15" customHeight="1" x14ac:dyDescent="0.25">
      <c r="A6" s="15"/>
      <c r="B6" s="15" t="s">
        <v>0</v>
      </c>
      <c r="C6" s="16" t="s">
        <v>61</v>
      </c>
      <c r="D6" s="17"/>
      <c r="E6" s="16" t="s">
        <v>63</v>
      </c>
      <c r="F6" s="17"/>
      <c r="G6" s="16" t="s">
        <v>62</v>
      </c>
      <c r="H6" s="17"/>
      <c r="I6" s="16" t="s">
        <v>62</v>
      </c>
      <c r="J6" s="8"/>
      <c r="K6" s="8"/>
      <c r="L6" s="8"/>
      <c r="M6" s="8"/>
      <c r="N6" s="8"/>
      <c r="O6" s="8"/>
      <c r="P6" s="8"/>
      <c r="Q6" s="8"/>
    </row>
    <row r="7" spans="1:17" s="10" customFormat="1" ht="16.5" customHeight="1" x14ac:dyDescent="0.25">
      <c r="A7" s="18">
        <v>5</v>
      </c>
      <c r="B7" s="18" t="s">
        <v>4</v>
      </c>
      <c r="C7" s="23">
        <v>1879500</v>
      </c>
      <c r="D7" s="23"/>
      <c r="E7" s="23">
        <v>1989754</v>
      </c>
      <c r="F7" s="23"/>
      <c r="G7" s="23">
        <f>E7-C7</f>
        <v>110254</v>
      </c>
      <c r="H7" s="23"/>
      <c r="I7" s="27">
        <f t="shared" ref="I7:I67" si="0">IF(C7=0,0,IF(E7=0,0,G7/C7))</f>
        <v>5.8661346102686883E-2</v>
      </c>
      <c r="J7" s="11"/>
      <c r="K7" s="11"/>
      <c r="L7" s="11"/>
      <c r="M7" s="11"/>
      <c r="N7" s="11"/>
      <c r="O7" s="11"/>
      <c r="P7" s="11"/>
      <c r="Q7" s="11"/>
    </row>
    <row r="8" spans="1:17" s="10" customFormat="1" ht="13.5" customHeight="1" x14ac:dyDescent="0.25">
      <c r="A8" s="18">
        <v>6</v>
      </c>
      <c r="B8" s="18" t="s">
        <v>5</v>
      </c>
      <c r="C8" s="23">
        <v>1297750</v>
      </c>
      <c r="D8" s="23"/>
      <c r="E8" s="23">
        <v>1214536</v>
      </c>
      <c r="F8" s="23"/>
      <c r="G8" s="23">
        <f t="shared" ref="G8:G23" si="1">E8-C8</f>
        <v>-83214</v>
      </c>
      <c r="H8" s="23"/>
      <c r="I8" s="27">
        <f t="shared" si="0"/>
        <v>-6.4121749181275278E-2</v>
      </c>
      <c r="J8" s="11"/>
      <c r="K8" s="11"/>
      <c r="L8" s="11"/>
      <c r="M8" s="11"/>
      <c r="N8" s="11"/>
      <c r="O8" s="11"/>
      <c r="P8" s="11"/>
      <c r="Q8" s="11"/>
    </row>
    <row r="9" spans="1:17" s="10" customFormat="1" ht="13.5" customHeight="1" x14ac:dyDescent="0.25">
      <c r="A9" s="18">
        <v>8</v>
      </c>
      <c r="B9" s="18" t="s">
        <v>6</v>
      </c>
      <c r="C9" s="23">
        <v>1358610</v>
      </c>
      <c r="D9" s="23"/>
      <c r="E9" s="23">
        <v>1392580</v>
      </c>
      <c r="F9" s="23"/>
      <c r="G9" s="23">
        <f t="shared" si="1"/>
        <v>33970</v>
      </c>
      <c r="H9" s="23"/>
      <c r="I9" s="27">
        <f t="shared" si="0"/>
        <v>2.5003496220401735E-2</v>
      </c>
      <c r="J9" s="11"/>
      <c r="K9" s="11"/>
      <c r="L9" s="11"/>
      <c r="M9" s="11"/>
      <c r="N9" s="11"/>
      <c r="O9" s="11"/>
      <c r="P9" s="11"/>
      <c r="Q9" s="11"/>
    </row>
    <row r="10" spans="1:17" s="10" customFormat="1" ht="13.5" customHeight="1" x14ac:dyDescent="0.25">
      <c r="A10" s="18">
        <v>10</v>
      </c>
      <c r="B10" s="18" t="s">
        <v>7</v>
      </c>
      <c r="C10" s="23">
        <v>200480</v>
      </c>
      <c r="D10" s="23"/>
      <c r="E10" s="23">
        <v>296323</v>
      </c>
      <c r="F10" s="23"/>
      <c r="G10" s="23">
        <f t="shared" si="1"/>
        <v>95843</v>
      </c>
      <c r="H10" s="23"/>
      <c r="I10" s="27">
        <f>IF(C10=0,0,IF(E10=0,0,G10/C10))</f>
        <v>0.47806763766959298</v>
      </c>
      <c r="J10" s="11"/>
      <c r="K10" s="11"/>
      <c r="L10" s="11"/>
      <c r="M10" s="11"/>
      <c r="N10" s="11"/>
      <c r="O10" s="11"/>
      <c r="P10" s="11"/>
      <c r="Q10" s="11"/>
    </row>
    <row r="11" spans="1:17" s="10" customFormat="1" ht="13.5" customHeight="1" x14ac:dyDescent="0.25">
      <c r="A11" s="18">
        <v>19</v>
      </c>
      <c r="B11" s="18" t="s">
        <v>8</v>
      </c>
      <c r="C11" s="23">
        <v>159310</v>
      </c>
      <c r="D11" s="23"/>
      <c r="E11" s="23">
        <v>157630</v>
      </c>
      <c r="F11" s="23"/>
      <c r="G11" s="23">
        <f t="shared" si="1"/>
        <v>-1680</v>
      </c>
      <c r="H11" s="23"/>
      <c r="I11" s="27">
        <f t="shared" si="0"/>
        <v>-1.0545477371163141E-2</v>
      </c>
      <c r="J11" s="11"/>
      <c r="K11" s="11"/>
      <c r="L11" s="11"/>
      <c r="M11" s="11"/>
      <c r="N11" s="11"/>
      <c r="O11" s="11"/>
      <c r="P11" s="11"/>
      <c r="Q11" s="11"/>
    </row>
    <row r="12" spans="1:17" s="10" customFormat="1" ht="13.5" customHeight="1" x14ac:dyDescent="0.25">
      <c r="A12" s="18">
        <v>20</v>
      </c>
      <c r="B12" s="18" t="s">
        <v>9</v>
      </c>
      <c r="C12" s="23">
        <v>1152760</v>
      </c>
      <c r="D12" s="23"/>
      <c r="E12" s="23">
        <v>1152760</v>
      </c>
      <c r="F12" s="23"/>
      <c r="G12" s="23">
        <f t="shared" si="1"/>
        <v>0</v>
      </c>
      <c r="H12" s="23"/>
      <c r="I12" s="27">
        <f t="shared" si="0"/>
        <v>0</v>
      </c>
      <c r="J12" s="11"/>
      <c r="K12" s="11"/>
      <c r="L12" s="11"/>
      <c r="M12" s="11"/>
      <c r="N12" s="11"/>
      <c r="O12" s="11"/>
      <c r="P12" s="11"/>
      <c r="Q12" s="11"/>
    </row>
    <row r="13" spans="1:17" s="10" customFormat="1" ht="13.5" customHeight="1" x14ac:dyDescent="0.25">
      <c r="A13" s="18">
        <v>22</v>
      </c>
      <c r="B13" s="18" t="s">
        <v>10</v>
      </c>
      <c r="C13" s="23">
        <v>2344900</v>
      </c>
      <c r="D13" s="23"/>
      <c r="E13" s="23">
        <v>2350300</v>
      </c>
      <c r="F13" s="23"/>
      <c r="G13" s="23">
        <f t="shared" si="1"/>
        <v>5400</v>
      </c>
      <c r="H13" s="23"/>
      <c r="I13" s="27">
        <f t="shared" si="0"/>
        <v>2.3028700584246664E-3</v>
      </c>
      <c r="J13" s="11"/>
      <c r="K13" s="11"/>
      <c r="L13" s="11"/>
      <c r="M13" s="11"/>
      <c r="N13" s="11"/>
      <c r="O13" s="11"/>
      <c r="P13" s="11"/>
      <c r="Q13" s="11"/>
    </row>
    <row r="14" spans="1:17" s="10" customFormat="1" ht="13.5" customHeight="1" x14ac:dyDescent="0.25">
      <c r="A14" s="18">
        <v>23</v>
      </c>
      <c r="B14" s="18" t="s">
        <v>11</v>
      </c>
      <c r="C14" s="23">
        <v>5477400</v>
      </c>
      <c r="D14" s="23"/>
      <c r="E14" s="23">
        <v>6418066</v>
      </c>
      <c r="F14" s="23"/>
      <c r="G14" s="23">
        <f t="shared" si="1"/>
        <v>940666</v>
      </c>
      <c r="H14" s="23"/>
      <c r="I14" s="27">
        <f t="shared" si="0"/>
        <v>0.17173586007959982</v>
      </c>
      <c r="J14" s="11"/>
      <c r="K14" s="11"/>
      <c r="L14" s="11"/>
      <c r="M14" s="11"/>
      <c r="N14" s="11"/>
      <c r="O14" s="11"/>
      <c r="P14" s="11"/>
      <c r="Q14" s="11"/>
    </row>
    <row r="15" spans="1:17" s="10" customFormat="1" ht="13.5" customHeight="1" x14ac:dyDescent="0.25">
      <c r="A15" s="18">
        <v>27</v>
      </c>
      <c r="B15" s="18" t="s">
        <v>12</v>
      </c>
      <c r="C15" s="23">
        <v>2486310</v>
      </c>
      <c r="D15" s="23"/>
      <c r="E15" s="23">
        <v>3354891</v>
      </c>
      <c r="F15" s="23"/>
      <c r="G15" s="23">
        <f t="shared" si="1"/>
        <v>868581</v>
      </c>
      <c r="H15" s="23"/>
      <c r="I15" s="27">
        <f t="shared" si="0"/>
        <v>0.349345415495252</v>
      </c>
      <c r="J15" s="11"/>
      <c r="K15" s="11"/>
      <c r="L15" s="11"/>
      <c r="M15" s="11"/>
      <c r="N15" s="11"/>
      <c r="O15" s="11"/>
      <c r="P15" s="11"/>
      <c r="Q15" s="11"/>
    </row>
    <row r="16" spans="1:17" s="10" customFormat="1" ht="13.5" customHeight="1" x14ac:dyDescent="0.25">
      <c r="A16" s="18">
        <v>28</v>
      </c>
      <c r="B16" s="18" t="s">
        <v>13</v>
      </c>
      <c r="C16" s="23">
        <v>1636060</v>
      </c>
      <c r="D16" s="23"/>
      <c r="E16" s="23">
        <v>1636060</v>
      </c>
      <c r="F16" s="23"/>
      <c r="G16" s="23">
        <f t="shared" si="1"/>
        <v>0</v>
      </c>
      <c r="H16" s="23"/>
      <c r="I16" s="27">
        <f t="shared" si="0"/>
        <v>0</v>
      </c>
      <c r="J16" s="11"/>
      <c r="K16" s="11"/>
      <c r="L16" s="11"/>
      <c r="M16" s="11"/>
      <c r="N16" s="11"/>
      <c r="O16" s="11"/>
      <c r="P16" s="11"/>
      <c r="Q16" s="11"/>
    </row>
    <row r="17" spans="1:17" s="10" customFormat="1" ht="13.5" customHeight="1" x14ac:dyDescent="0.25">
      <c r="A17" s="18">
        <v>33</v>
      </c>
      <c r="B17" s="18" t="s">
        <v>14</v>
      </c>
      <c r="C17" s="23">
        <v>4766770</v>
      </c>
      <c r="D17" s="23"/>
      <c r="E17" s="23">
        <v>5278713</v>
      </c>
      <c r="F17" s="23"/>
      <c r="G17" s="23">
        <f t="shared" si="1"/>
        <v>511943</v>
      </c>
      <c r="H17" s="23"/>
      <c r="I17" s="27">
        <f t="shared" si="0"/>
        <v>0.10739830115570921</v>
      </c>
      <c r="J17" s="11"/>
      <c r="K17" s="11"/>
      <c r="L17" s="11"/>
      <c r="M17" s="11"/>
      <c r="N17" s="11"/>
      <c r="O17" s="11"/>
      <c r="P17" s="11"/>
      <c r="Q17" s="11"/>
    </row>
    <row r="18" spans="1:17" s="10" customFormat="1" ht="13.5" customHeight="1" x14ac:dyDescent="0.25">
      <c r="A18" s="18">
        <v>34</v>
      </c>
      <c r="B18" s="18" t="s">
        <v>15</v>
      </c>
      <c r="C18" s="23">
        <v>3603270</v>
      </c>
      <c r="D18" s="23"/>
      <c r="E18" s="23">
        <v>3862082</v>
      </c>
      <c r="F18" s="23"/>
      <c r="G18" s="23">
        <f t="shared" si="1"/>
        <v>258812</v>
      </c>
      <c r="H18" s="23"/>
      <c r="I18" s="27">
        <f t="shared" si="0"/>
        <v>7.1826979382616341E-2</v>
      </c>
      <c r="J18" s="11"/>
      <c r="K18" s="11"/>
      <c r="L18" s="11"/>
      <c r="M18" s="11"/>
      <c r="N18" s="11"/>
      <c r="O18" s="11"/>
      <c r="P18" s="11"/>
      <c r="Q18" s="11"/>
    </row>
    <row r="19" spans="1:17" s="10" customFormat="1" ht="13.5" customHeight="1" x14ac:dyDescent="0.25">
      <c r="A19" s="18">
        <v>35</v>
      </c>
      <c r="B19" s="18" t="s">
        <v>16</v>
      </c>
      <c r="C19" s="23">
        <v>3540620</v>
      </c>
      <c r="D19" s="23"/>
      <c r="E19" s="23">
        <v>3548620</v>
      </c>
      <c r="F19" s="23"/>
      <c r="G19" s="23">
        <f t="shared" si="1"/>
        <v>8000</v>
      </c>
      <c r="H19" s="23"/>
      <c r="I19" s="27">
        <f t="shared" si="0"/>
        <v>2.2594912755393125E-3</v>
      </c>
      <c r="J19" s="11"/>
      <c r="K19" s="11"/>
      <c r="L19" s="11"/>
      <c r="M19" s="11"/>
      <c r="N19" s="11"/>
      <c r="O19" s="11"/>
      <c r="P19" s="11"/>
      <c r="Q19" s="11"/>
    </row>
    <row r="20" spans="1:17" s="10" customFormat="1" ht="13.5" customHeight="1" x14ac:dyDescent="0.25">
      <c r="A20" s="18">
        <v>36</v>
      </c>
      <c r="B20" s="18" t="s">
        <v>17</v>
      </c>
      <c r="C20" s="23">
        <v>5128350</v>
      </c>
      <c r="D20" s="23"/>
      <c r="E20" s="23">
        <v>5289962</v>
      </c>
      <c r="F20" s="23"/>
      <c r="G20" s="23">
        <f t="shared" si="1"/>
        <v>161612</v>
      </c>
      <c r="H20" s="23"/>
      <c r="I20" s="27">
        <f t="shared" si="0"/>
        <v>3.1513449745044705E-2</v>
      </c>
      <c r="J20" s="11"/>
      <c r="K20" s="11"/>
      <c r="L20" s="11"/>
      <c r="M20" s="11"/>
      <c r="N20" s="11"/>
      <c r="O20" s="11"/>
      <c r="P20" s="11"/>
      <c r="Q20" s="11"/>
    </row>
    <row r="21" spans="1:17" s="10" customFormat="1" ht="13.5" customHeight="1" x14ac:dyDescent="0.25">
      <c r="A21" s="18">
        <v>37</v>
      </c>
      <c r="B21" s="18" t="s">
        <v>18</v>
      </c>
      <c r="C21" s="23">
        <v>1022090</v>
      </c>
      <c r="D21" s="23"/>
      <c r="E21" s="23">
        <v>1186073</v>
      </c>
      <c r="F21" s="23"/>
      <c r="G21" s="23">
        <f t="shared" si="1"/>
        <v>163983</v>
      </c>
      <c r="H21" s="23"/>
      <c r="I21" s="27">
        <f t="shared" si="0"/>
        <v>0.16043890459744251</v>
      </c>
      <c r="J21" s="11"/>
      <c r="K21" s="11"/>
      <c r="L21" s="11"/>
      <c r="M21" s="11"/>
      <c r="N21" s="11"/>
      <c r="O21" s="11"/>
      <c r="P21" s="11"/>
      <c r="Q21" s="11"/>
    </row>
    <row r="22" spans="1:17" s="10" customFormat="1" ht="13.5" customHeight="1" x14ac:dyDescent="0.25">
      <c r="A22" s="18">
        <v>38</v>
      </c>
      <c r="B22" s="18" t="s">
        <v>19</v>
      </c>
      <c r="C22" s="23">
        <v>397380</v>
      </c>
      <c r="D22" s="23"/>
      <c r="E22" s="23">
        <v>512501</v>
      </c>
      <c r="F22" s="23"/>
      <c r="G22" s="23">
        <f t="shared" si="1"/>
        <v>115121</v>
      </c>
      <c r="H22" s="23"/>
      <c r="I22" s="27">
        <f t="shared" si="0"/>
        <v>0.28970003523076149</v>
      </c>
      <c r="J22" s="11"/>
      <c r="K22" s="11"/>
      <c r="L22" s="11"/>
      <c r="M22" s="11"/>
      <c r="N22" s="11"/>
      <c r="O22" s="11"/>
      <c r="P22" s="11"/>
      <c r="Q22" s="11"/>
    </row>
    <row r="23" spans="1:17" s="10" customFormat="1" ht="13.5" customHeight="1" x14ac:dyDescent="0.25">
      <c r="A23" s="18">
        <v>39</v>
      </c>
      <c r="B23" s="18" t="s">
        <v>20</v>
      </c>
      <c r="C23" s="23">
        <v>3585370</v>
      </c>
      <c r="D23" s="23"/>
      <c r="E23" s="23">
        <v>4253276</v>
      </c>
      <c r="F23" s="23"/>
      <c r="G23" s="23">
        <f t="shared" si="1"/>
        <v>667906</v>
      </c>
      <c r="H23" s="23"/>
      <c r="I23" s="27">
        <f t="shared" si="0"/>
        <v>0.18628649204963504</v>
      </c>
      <c r="J23" s="11"/>
      <c r="K23" s="11"/>
      <c r="L23" s="11"/>
      <c r="M23" s="11"/>
      <c r="N23" s="11"/>
      <c r="O23" s="11"/>
      <c r="P23" s="11"/>
      <c r="Q23" s="11"/>
    </row>
    <row r="24" spans="1:17" s="10" customFormat="1" ht="13.5" customHeight="1" x14ac:dyDescent="0.25">
      <c r="A24" s="18">
        <v>40</v>
      </c>
      <c r="B24" s="18" t="s">
        <v>21</v>
      </c>
      <c r="C24" s="23">
        <v>477930</v>
      </c>
      <c r="D24" s="23"/>
      <c r="E24" s="23">
        <v>648512</v>
      </c>
      <c r="F24" s="23"/>
      <c r="G24" s="23">
        <f t="shared" ref="G24:G39" si="2">E24-C24</f>
        <v>170582</v>
      </c>
      <c r="H24" s="23"/>
      <c r="I24" s="27">
        <f t="shared" si="0"/>
        <v>0.35691837716820457</v>
      </c>
      <c r="J24" s="11"/>
      <c r="K24" s="11"/>
      <c r="L24" s="11"/>
      <c r="M24" s="11"/>
      <c r="N24" s="11"/>
      <c r="O24" s="11"/>
      <c r="P24" s="11"/>
      <c r="Q24" s="11"/>
    </row>
    <row r="25" spans="1:17" s="10" customFormat="1" ht="13.5" customHeight="1" x14ac:dyDescent="0.25">
      <c r="A25" s="18">
        <v>41</v>
      </c>
      <c r="B25" s="18" t="s">
        <v>22</v>
      </c>
      <c r="C25" s="23">
        <v>1081160</v>
      </c>
      <c r="D25" s="23"/>
      <c r="E25" s="23">
        <v>2172221</v>
      </c>
      <c r="F25" s="23"/>
      <c r="G25" s="23">
        <f t="shared" si="2"/>
        <v>1091061</v>
      </c>
      <c r="H25" s="23"/>
      <c r="I25" s="27">
        <f t="shared" si="0"/>
        <v>1.0091577564837766</v>
      </c>
      <c r="J25" s="11"/>
      <c r="K25" s="11"/>
      <c r="L25" s="11"/>
      <c r="M25" s="11"/>
      <c r="N25" s="11"/>
      <c r="O25" s="11"/>
      <c r="P25" s="11"/>
      <c r="Q25" s="11"/>
    </row>
    <row r="26" spans="1:17" s="10" customFormat="1" ht="13.5" customHeight="1" x14ac:dyDescent="0.25">
      <c r="A26" s="18">
        <v>42</v>
      </c>
      <c r="B26" s="18" t="s">
        <v>23</v>
      </c>
      <c r="C26" s="23">
        <v>2343110</v>
      </c>
      <c r="D26" s="23"/>
      <c r="E26" s="23">
        <v>2446937</v>
      </c>
      <c r="F26" s="23"/>
      <c r="G26" s="23">
        <f t="shared" si="2"/>
        <v>103827</v>
      </c>
      <c r="H26" s="23"/>
      <c r="I26" s="27">
        <f t="shared" si="0"/>
        <v>4.4311620026375204E-2</v>
      </c>
      <c r="J26" s="11"/>
      <c r="K26" s="11"/>
      <c r="L26" s="11"/>
      <c r="M26" s="11"/>
      <c r="N26" s="11"/>
      <c r="O26" s="11"/>
      <c r="P26" s="11"/>
      <c r="Q26" s="11"/>
    </row>
    <row r="27" spans="1:17" s="10" customFormat="1" ht="13.5" customHeight="1" x14ac:dyDescent="0.25">
      <c r="A27" s="18">
        <v>43</v>
      </c>
      <c r="B27" s="18" t="s">
        <v>24</v>
      </c>
      <c r="C27" s="23">
        <v>2139050</v>
      </c>
      <c r="D27" s="23"/>
      <c r="E27" s="23">
        <v>2139050</v>
      </c>
      <c r="F27" s="23"/>
      <c r="G27" s="23">
        <f t="shared" si="2"/>
        <v>0</v>
      </c>
      <c r="H27" s="23"/>
      <c r="I27" s="27">
        <f t="shared" si="0"/>
        <v>0</v>
      </c>
      <c r="J27" s="11"/>
      <c r="K27" s="11"/>
      <c r="L27" s="11"/>
      <c r="M27" s="11"/>
      <c r="N27" s="11"/>
      <c r="O27" s="11"/>
      <c r="P27" s="11"/>
      <c r="Q27" s="11"/>
    </row>
    <row r="28" spans="1:17" s="10" customFormat="1" ht="13.5" customHeight="1" x14ac:dyDescent="0.25">
      <c r="A28" s="18">
        <v>44</v>
      </c>
      <c r="B28" s="18" t="s">
        <v>25</v>
      </c>
      <c r="C28" s="23">
        <v>1009560</v>
      </c>
      <c r="D28" s="23"/>
      <c r="E28" s="23">
        <v>1575455</v>
      </c>
      <c r="F28" s="23"/>
      <c r="G28" s="23">
        <f t="shared" si="2"/>
        <v>565895</v>
      </c>
      <c r="H28" s="23"/>
      <c r="I28" s="27">
        <f t="shared" si="0"/>
        <v>0.56053627322794086</v>
      </c>
      <c r="J28" s="11"/>
      <c r="K28" s="11"/>
      <c r="L28" s="11"/>
      <c r="M28" s="11"/>
      <c r="N28" s="11"/>
      <c r="O28" s="11"/>
      <c r="P28" s="11"/>
      <c r="Q28" s="11"/>
    </row>
    <row r="29" spans="1:17" s="10" customFormat="1" ht="13.5" customHeight="1" x14ac:dyDescent="0.25">
      <c r="A29" s="18">
        <v>45</v>
      </c>
      <c r="B29" s="18" t="s">
        <v>26</v>
      </c>
      <c r="C29" s="23">
        <v>220170</v>
      </c>
      <c r="D29" s="23"/>
      <c r="E29" s="23">
        <v>246808</v>
      </c>
      <c r="F29" s="23"/>
      <c r="G29" s="23">
        <f t="shared" si="2"/>
        <v>26638</v>
      </c>
      <c r="H29" s="23"/>
      <c r="I29" s="27">
        <f t="shared" si="0"/>
        <v>0.12098832720170777</v>
      </c>
      <c r="J29" s="11"/>
      <c r="K29" s="11"/>
      <c r="L29" s="11"/>
      <c r="M29" s="11"/>
      <c r="N29" s="11"/>
      <c r="O29" s="11"/>
      <c r="P29" s="11"/>
      <c r="Q29" s="11"/>
    </row>
    <row r="30" spans="1:17" s="10" customFormat="1" ht="13.5" customHeight="1" x14ac:dyDescent="0.25">
      <c r="A30" s="18">
        <v>46</v>
      </c>
      <c r="B30" s="18" t="s">
        <v>27</v>
      </c>
      <c r="C30" s="23">
        <v>1181400</v>
      </c>
      <c r="D30" s="23"/>
      <c r="E30" s="23">
        <v>1322311</v>
      </c>
      <c r="F30" s="23"/>
      <c r="G30" s="23">
        <f t="shared" si="2"/>
        <v>140911</v>
      </c>
      <c r="H30" s="23"/>
      <c r="I30" s="27">
        <f t="shared" si="0"/>
        <v>0.11927458947012019</v>
      </c>
      <c r="J30" s="11"/>
      <c r="K30" s="11"/>
      <c r="L30" s="11"/>
      <c r="M30" s="11"/>
      <c r="N30" s="11"/>
      <c r="O30" s="11"/>
      <c r="P30" s="11"/>
      <c r="Q30" s="11"/>
    </row>
    <row r="31" spans="1:17" s="10" customFormat="1" ht="13.5" customHeight="1" x14ac:dyDescent="0.25">
      <c r="A31" s="18">
        <v>47</v>
      </c>
      <c r="B31" s="18" t="s">
        <v>69</v>
      </c>
      <c r="C31" s="23">
        <v>805500</v>
      </c>
      <c r="D31" s="23"/>
      <c r="E31" s="23">
        <v>821736</v>
      </c>
      <c r="F31" s="23"/>
      <c r="G31" s="23">
        <f t="shared" si="2"/>
        <v>16236</v>
      </c>
      <c r="H31" s="23"/>
      <c r="I31" s="27">
        <f t="shared" si="0"/>
        <v>2.0156424581005587E-2</v>
      </c>
      <c r="J31" s="11"/>
      <c r="K31" s="11"/>
      <c r="L31" s="11"/>
      <c r="M31" s="11"/>
      <c r="N31" s="11"/>
      <c r="O31" s="11"/>
      <c r="P31" s="11"/>
      <c r="Q31" s="11"/>
    </row>
    <row r="32" spans="1:17" s="10" customFormat="1" ht="13.5" customHeight="1" x14ac:dyDescent="0.25">
      <c r="A32" s="18">
        <v>48</v>
      </c>
      <c r="B32" s="18" t="s">
        <v>28</v>
      </c>
      <c r="C32" s="23">
        <v>977340</v>
      </c>
      <c r="D32" s="23"/>
      <c r="E32" s="23">
        <v>2179826</v>
      </c>
      <c r="F32" s="23"/>
      <c r="G32" s="23">
        <f t="shared" si="2"/>
        <v>1202486</v>
      </c>
      <c r="H32" s="23"/>
      <c r="I32" s="27">
        <f t="shared" si="0"/>
        <v>1.2303660957292242</v>
      </c>
      <c r="J32" s="11"/>
      <c r="K32" s="11"/>
      <c r="L32" s="11"/>
      <c r="M32" s="11"/>
      <c r="N32" s="11"/>
      <c r="O32" s="11"/>
      <c r="P32" s="11"/>
      <c r="Q32" s="11"/>
    </row>
    <row r="33" spans="1:17" s="10" customFormat="1" ht="13.5" customHeight="1" x14ac:dyDescent="0.25">
      <c r="A33" s="18">
        <v>49</v>
      </c>
      <c r="B33" s="18" t="s">
        <v>29</v>
      </c>
      <c r="C33" s="23">
        <v>189740</v>
      </c>
      <c r="D33" s="23"/>
      <c r="E33" s="23">
        <v>294798</v>
      </c>
      <c r="F33" s="23"/>
      <c r="G33" s="23">
        <f t="shared" si="2"/>
        <v>105058</v>
      </c>
      <c r="H33" s="23"/>
      <c r="I33" s="27">
        <f t="shared" si="0"/>
        <v>0.55369452935596075</v>
      </c>
      <c r="J33" s="11"/>
      <c r="K33" s="11"/>
      <c r="L33" s="11"/>
      <c r="M33" s="11"/>
      <c r="N33" s="11"/>
      <c r="O33" s="11"/>
      <c r="P33" s="11"/>
      <c r="Q33" s="11"/>
    </row>
    <row r="34" spans="1:17" s="10" customFormat="1" ht="13.5" customHeight="1" x14ac:dyDescent="0.25">
      <c r="A34" s="18">
        <v>50</v>
      </c>
      <c r="B34" s="18" t="s">
        <v>30</v>
      </c>
      <c r="C34" s="23">
        <v>538790</v>
      </c>
      <c r="D34" s="23"/>
      <c r="E34" s="23">
        <v>737790</v>
      </c>
      <c r="F34" s="23"/>
      <c r="G34" s="23">
        <f t="shared" si="2"/>
        <v>199000</v>
      </c>
      <c r="H34" s="23"/>
      <c r="I34" s="27">
        <f t="shared" si="0"/>
        <v>0.36934612743369399</v>
      </c>
      <c r="J34" s="11"/>
      <c r="K34" s="11"/>
      <c r="L34" s="11"/>
      <c r="M34" s="11"/>
      <c r="N34" s="11"/>
      <c r="O34" s="11"/>
      <c r="P34" s="11"/>
      <c r="Q34" s="11"/>
    </row>
    <row r="35" spans="1:17" s="10" customFormat="1" ht="13.5" customHeight="1" x14ac:dyDescent="0.25">
      <c r="A35" s="18">
        <v>51</v>
      </c>
      <c r="B35" s="18" t="s">
        <v>31</v>
      </c>
      <c r="C35" s="23">
        <v>605020</v>
      </c>
      <c r="D35" s="23"/>
      <c r="E35" s="23">
        <v>658659</v>
      </c>
      <c r="F35" s="23"/>
      <c r="G35" s="23">
        <f t="shared" si="2"/>
        <v>53639</v>
      </c>
      <c r="H35" s="23"/>
      <c r="I35" s="27">
        <f t="shared" si="0"/>
        <v>8.8656573336418631E-2</v>
      </c>
      <c r="J35" s="11"/>
      <c r="K35" s="11"/>
      <c r="L35" s="11"/>
      <c r="M35" s="11"/>
      <c r="N35" s="11"/>
      <c r="O35" s="11"/>
      <c r="P35" s="11"/>
      <c r="Q35" s="11"/>
    </row>
    <row r="36" spans="1:17" s="10" customFormat="1" ht="13.5" customHeight="1" x14ac:dyDescent="0.25">
      <c r="A36" s="18">
        <v>52</v>
      </c>
      <c r="B36" s="18" t="s">
        <v>32</v>
      </c>
      <c r="C36" s="23">
        <v>1899190</v>
      </c>
      <c r="D36" s="23"/>
      <c r="E36" s="23">
        <v>2159556</v>
      </c>
      <c r="F36" s="23"/>
      <c r="G36" s="23">
        <f t="shared" si="2"/>
        <v>260366</v>
      </c>
      <c r="H36" s="23"/>
      <c r="I36" s="27">
        <f t="shared" si="0"/>
        <v>0.13709318183014865</v>
      </c>
      <c r="J36" s="11"/>
      <c r="K36" s="11"/>
      <c r="L36" s="11"/>
      <c r="M36" s="11"/>
      <c r="N36" s="11"/>
      <c r="O36" s="11"/>
      <c r="P36" s="11"/>
      <c r="Q36" s="11"/>
    </row>
    <row r="37" spans="1:17" s="10" customFormat="1" ht="13.5" customHeight="1" x14ac:dyDescent="0.25">
      <c r="A37" s="18">
        <v>53</v>
      </c>
      <c r="B37" s="18" t="s">
        <v>33</v>
      </c>
      <c r="C37" s="23">
        <v>846670</v>
      </c>
      <c r="D37" s="23"/>
      <c r="E37" s="23">
        <v>829049</v>
      </c>
      <c r="F37" s="23"/>
      <c r="G37" s="23">
        <f t="shared" si="2"/>
        <v>-17621</v>
      </c>
      <c r="H37" s="23"/>
      <c r="I37" s="27">
        <f t="shared" si="0"/>
        <v>-2.0812122786918161E-2</v>
      </c>
      <c r="J37" s="11"/>
      <c r="K37" s="11"/>
      <c r="L37" s="11"/>
      <c r="M37" s="11"/>
      <c r="N37" s="11"/>
      <c r="O37" s="11"/>
      <c r="P37" s="11"/>
      <c r="Q37" s="11"/>
    </row>
    <row r="38" spans="1:17" s="10" customFormat="1" ht="13.5" customHeight="1" x14ac:dyDescent="0.25">
      <c r="A38" s="18">
        <v>54</v>
      </c>
      <c r="B38" s="18" t="s">
        <v>34</v>
      </c>
      <c r="C38" s="23">
        <v>877100</v>
      </c>
      <c r="D38" s="23"/>
      <c r="E38" s="23">
        <v>1007638</v>
      </c>
      <c r="F38" s="23"/>
      <c r="G38" s="23">
        <f t="shared" si="2"/>
        <v>130538</v>
      </c>
      <c r="H38" s="23"/>
      <c r="I38" s="27">
        <f t="shared" si="0"/>
        <v>0.14882909588416371</v>
      </c>
      <c r="J38" s="11"/>
      <c r="K38" s="11"/>
      <c r="L38" s="11"/>
      <c r="M38" s="11"/>
      <c r="N38" s="11"/>
      <c r="O38" s="11"/>
      <c r="P38" s="11"/>
      <c r="Q38" s="11"/>
    </row>
    <row r="39" spans="1:17" s="10" customFormat="1" ht="13.5" customHeight="1" x14ac:dyDescent="0.25">
      <c r="A39" s="18">
        <v>57</v>
      </c>
      <c r="B39" s="18" t="s">
        <v>35</v>
      </c>
      <c r="C39" s="23">
        <v>7052600</v>
      </c>
      <c r="D39" s="23"/>
      <c r="E39" s="23">
        <v>7052600</v>
      </c>
      <c r="F39" s="23"/>
      <c r="G39" s="23">
        <f t="shared" si="2"/>
        <v>0</v>
      </c>
      <c r="H39" s="23"/>
      <c r="I39" s="27">
        <f t="shared" si="0"/>
        <v>0</v>
      </c>
      <c r="J39" s="11"/>
      <c r="K39" s="11"/>
      <c r="L39" s="11"/>
      <c r="M39" s="11"/>
      <c r="N39" s="11"/>
      <c r="O39" s="11"/>
      <c r="P39" s="11"/>
      <c r="Q39" s="11"/>
    </row>
    <row r="40" spans="1:17" s="10" customFormat="1" ht="13.5" customHeight="1" x14ac:dyDescent="0.25">
      <c r="A40" s="18">
        <v>58</v>
      </c>
      <c r="B40" s="18" t="s">
        <v>36</v>
      </c>
      <c r="C40" s="23">
        <v>1372930</v>
      </c>
      <c r="D40" s="23"/>
      <c r="E40" s="23">
        <v>1372930</v>
      </c>
      <c r="F40" s="23"/>
      <c r="G40" s="23">
        <f t="shared" ref="G40:G55" si="3">E40-C40</f>
        <v>0</v>
      </c>
      <c r="H40" s="23"/>
      <c r="I40" s="27">
        <f t="shared" si="0"/>
        <v>0</v>
      </c>
      <c r="J40" s="11"/>
      <c r="K40" s="11"/>
      <c r="L40" s="11"/>
      <c r="M40" s="11"/>
      <c r="N40" s="11"/>
      <c r="O40" s="11"/>
      <c r="P40" s="11"/>
      <c r="Q40" s="11"/>
    </row>
    <row r="41" spans="1:17" s="10" customFormat="1" ht="13.5" customHeight="1" x14ac:dyDescent="0.25">
      <c r="A41" s="18">
        <v>59</v>
      </c>
      <c r="B41" s="18" t="s">
        <v>37</v>
      </c>
      <c r="C41" s="23">
        <v>1977950</v>
      </c>
      <c r="D41" s="23"/>
      <c r="E41" s="23">
        <v>2096573</v>
      </c>
      <c r="F41" s="23"/>
      <c r="G41" s="23">
        <f t="shared" si="3"/>
        <v>118623</v>
      </c>
      <c r="H41" s="23"/>
      <c r="I41" s="27">
        <f t="shared" si="0"/>
        <v>5.9972699006547184E-2</v>
      </c>
      <c r="J41" s="11"/>
      <c r="K41" s="11"/>
      <c r="L41" s="11"/>
      <c r="M41" s="11"/>
      <c r="N41" s="11"/>
      <c r="O41" s="11"/>
      <c r="P41" s="11"/>
      <c r="Q41" s="11"/>
    </row>
    <row r="42" spans="1:17" s="10" customFormat="1" ht="13.5" customHeight="1" x14ac:dyDescent="0.25">
      <c r="A42" s="18">
        <v>60</v>
      </c>
      <c r="B42" s="18" t="s">
        <v>38</v>
      </c>
      <c r="C42" s="23">
        <v>2434400</v>
      </c>
      <c r="D42" s="23"/>
      <c r="E42" s="23">
        <v>2434000</v>
      </c>
      <c r="F42" s="23"/>
      <c r="G42" s="23">
        <f t="shared" si="3"/>
        <v>-400</v>
      </c>
      <c r="H42" s="23"/>
      <c r="I42" s="27">
        <f t="shared" si="0"/>
        <v>-1.6431153466973383E-4</v>
      </c>
      <c r="J42" s="11"/>
      <c r="K42" s="11"/>
      <c r="L42" s="11"/>
      <c r="M42" s="11"/>
      <c r="N42" s="11"/>
      <c r="O42" s="11"/>
      <c r="P42" s="11"/>
      <c r="Q42" s="11"/>
    </row>
    <row r="43" spans="1:17" s="10" customFormat="1" ht="13.5" customHeight="1" x14ac:dyDescent="0.25">
      <c r="A43" s="18">
        <v>61</v>
      </c>
      <c r="B43" s="18" t="s">
        <v>39</v>
      </c>
      <c r="C43" s="23">
        <v>2620560</v>
      </c>
      <c r="D43" s="23"/>
      <c r="E43" s="23">
        <v>2947563</v>
      </c>
      <c r="F43" s="23"/>
      <c r="G43" s="23">
        <f t="shared" si="3"/>
        <v>327003</v>
      </c>
      <c r="H43" s="23"/>
      <c r="I43" s="27">
        <f t="shared" si="0"/>
        <v>0.12478363403242056</v>
      </c>
      <c r="J43" s="11"/>
      <c r="K43" s="11"/>
      <c r="L43" s="11"/>
      <c r="M43" s="11"/>
      <c r="N43" s="11"/>
      <c r="O43" s="11"/>
      <c r="P43" s="11"/>
      <c r="Q43" s="11"/>
    </row>
    <row r="44" spans="1:17" s="10" customFormat="1" ht="13.5" customHeight="1" x14ac:dyDescent="0.25">
      <c r="A44" s="18">
        <v>62</v>
      </c>
      <c r="B44" s="18" t="s">
        <v>40</v>
      </c>
      <c r="C44" s="23">
        <v>2314470</v>
      </c>
      <c r="D44" s="23"/>
      <c r="E44" s="23">
        <v>2339470</v>
      </c>
      <c r="F44" s="23"/>
      <c r="G44" s="23">
        <f t="shared" si="3"/>
        <v>25000</v>
      </c>
      <c r="H44" s="23"/>
      <c r="I44" s="27">
        <f t="shared" si="0"/>
        <v>1.0801609007677784E-2</v>
      </c>
      <c r="J44" s="11"/>
      <c r="K44" s="11"/>
      <c r="L44" s="11"/>
      <c r="M44" s="11"/>
      <c r="N44" s="11"/>
      <c r="O44" s="11"/>
      <c r="P44" s="11"/>
      <c r="Q44" s="11"/>
    </row>
    <row r="45" spans="1:17" s="10" customFormat="1" ht="13.5" customHeight="1" x14ac:dyDescent="0.25">
      <c r="A45" s="18">
        <v>63</v>
      </c>
      <c r="B45" s="18" t="s">
        <v>41</v>
      </c>
      <c r="C45" s="23">
        <v>1118750</v>
      </c>
      <c r="D45" s="23"/>
      <c r="E45" s="23">
        <v>1552483</v>
      </c>
      <c r="F45" s="23"/>
      <c r="G45" s="23">
        <f t="shared" si="3"/>
        <v>433733</v>
      </c>
      <c r="H45" s="23"/>
      <c r="I45" s="27">
        <f t="shared" si="0"/>
        <v>0.38769430167597763</v>
      </c>
      <c r="J45" s="11"/>
      <c r="K45" s="11"/>
      <c r="L45" s="11"/>
      <c r="M45" s="11"/>
      <c r="N45" s="11"/>
      <c r="O45" s="11"/>
      <c r="P45" s="11"/>
      <c r="Q45" s="11"/>
    </row>
    <row r="46" spans="1:17" s="10" customFormat="1" ht="13.5" customHeight="1" x14ac:dyDescent="0.25">
      <c r="A46" s="18">
        <v>64</v>
      </c>
      <c r="B46" s="18" t="s">
        <v>42</v>
      </c>
      <c r="C46" s="23">
        <v>286400</v>
      </c>
      <c r="D46" s="23"/>
      <c r="E46" s="23">
        <v>313659</v>
      </c>
      <c r="F46" s="23"/>
      <c r="G46" s="23">
        <f t="shared" si="3"/>
        <v>27259</v>
      </c>
      <c r="H46" s="23"/>
      <c r="I46" s="27">
        <f t="shared" si="0"/>
        <v>9.5178072625698329E-2</v>
      </c>
      <c r="J46" s="11"/>
      <c r="K46" s="11"/>
      <c r="L46" s="11"/>
      <c r="M46" s="11"/>
      <c r="N46" s="11"/>
      <c r="O46" s="11"/>
      <c r="P46" s="11"/>
      <c r="Q46" s="11"/>
    </row>
    <row r="47" spans="1:17" s="10" customFormat="1" ht="13.5" customHeight="1" x14ac:dyDescent="0.25">
      <c r="A47" s="18">
        <v>67</v>
      </c>
      <c r="B47" s="18" t="s">
        <v>43</v>
      </c>
      <c r="C47" s="23">
        <v>1628900</v>
      </c>
      <c r="D47" s="23"/>
      <c r="E47" s="23">
        <v>778288</v>
      </c>
      <c r="F47" s="23"/>
      <c r="G47" s="23">
        <f t="shared" si="3"/>
        <v>-850612</v>
      </c>
      <c r="H47" s="23"/>
      <c r="I47" s="27">
        <f t="shared" si="0"/>
        <v>-0.52220025784271595</v>
      </c>
      <c r="J47" s="11"/>
      <c r="K47" s="11"/>
      <c r="L47" s="11"/>
      <c r="M47" s="11"/>
      <c r="N47" s="11"/>
      <c r="O47" s="11"/>
      <c r="P47" s="11"/>
      <c r="Q47" s="11"/>
    </row>
    <row r="48" spans="1:17" s="10" customFormat="1" ht="13.5" customHeight="1" x14ac:dyDescent="0.25">
      <c r="A48" s="18">
        <v>68</v>
      </c>
      <c r="B48" s="18" t="s">
        <v>44</v>
      </c>
      <c r="C48" s="23">
        <v>4537650</v>
      </c>
      <c r="D48" s="23"/>
      <c r="E48" s="23">
        <v>4537650</v>
      </c>
      <c r="F48" s="23"/>
      <c r="G48" s="23">
        <f t="shared" si="3"/>
        <v>0</v>
      </c>
      <c r="H48" s="23"/>
      <c r="I48" s="27">
        <f t="shared" si="0"/>
        <v>0</v>
      </c>
      <c r="J48" s="11"/>
      <c r="K48" s="11"/>
      <c r="L48" s="11"/>
      <c r="M48" s="11"/>
      <c r="N48" s="11"/>
      <c r="O48" s="11"/>
      <c r="P48" s="11"/>
      <c r="Q48" s="11"/>
    </row>
    <row r="49" spans="1:17" s="10" customFormat="1" ht="13.5" customHeight="1" x14ac:dyDescent="0.25">
      <c r="A49" s="18">
        <v>69</v>
      </c>
      <c r="B49" s="18" t="s">
        <v>45</v>
      </c>
      <c r="C49" s="23">
        <v>1043570</v>
      </c>
      <c r="D49" s="23"/>
      <c r="E49" s="23">
        <v>1043870</v>
      </c>
      <c r="F49" s="23"/>
      <c r="G49" s="23">
        <f t="shared" si="3"/>
        <v>300</v>
      </c>
      <c r="H49" s="23"/>
      <c r="I49" s="27">
        <f t="shared" si="0"/>
        <v>2.874747261803233E-4</v>
      </c>
      <c r="J49" s="11"/>
      <c r="K49" s="11"/>
      <c r="L49" s="11"/>
      <c r="M49" s="11"/>
      <c r="N49" s="11"/>
      <c r="O49" s="11"/>
      <c r="P49" s="11"/>
      <c r="Q49" s="11"/>
    </row>
    <row r="50" spans="1:17" s="10" customFormat="1" ht="13.5" customHeight="1" x14ac:dyDescent="0.25">
      <c r="A50" s="18">
        <v>70</v>
      </c>
      <c r="B50" s="18" t="s">
        <v>68</v>
      </c>
      <c r="C50" s="23">
        <v>2285830</v>
      </c>
      <c r="D50" s="23"/>
      <c r="E50" s="23">
        <v>1564930</v>
      </c>
      <c r="F50" s="23"/>
      <c r="G50" s="23">
        <f t="shared" si="3"/>
        <v>-720900</v>
      </c>
      <c r="H50" s="23"/>
      <c r="I50" s="27">
        <f t="shared" si="0"/>
        <v>-0.31537778399968502</v>
      </c>
      <c r="J50" s="11"/>
      <c r="K50" s="11"/>
      <c r="L50" s="11"/>
      <c r="M50" s="11"/>
      <c r="N50" s="11"/>
      <c r="O50" s="11"/>
      <c r="P50" s="11"/>
      <c r="Q50" s="11"/>
    </row>
    <row r="51" spans="1:17" s="10" customFormat="1" ht="13.5" customHeight="1" x14ac:dyDescent="0.25">
      <c r="A51" s="18">
        <v>71</v>
      </c>
      <c r="B51" s="18" t="s">
        <v>46</v>
      </c>
      <c r="C51" s="23">
        <v>3222000</v>
      </c>
      <c r="D51" s="23"/>
      <c r="E51" s="23">
        <v>3609578</v>
      </c>
      <c r="F51" s="23"/>
      <c r="G51" s="23">
        <f t="shared" si="3"/>
        <v>387578</v>
      </c>
      <c r="H51" s="23"/>
      <c r="I51" s="27">
        <f t="shared" si="0"/>
        <v>0.12029112352576039</v>
      </c>
      <c r="J51" s="11"/>
      <c r="K51" s="11"/>
      <c r="L51" s="11"/>
      <c r="M51" s="11"/>
      <c r="N51" s="11"/>
      <c r="O51" s="11"/>
      <c r="P51" s="11"/>
      <c r="Q51" s="11"/>
    </row>
    <row r="52" spans="1:17" s="10" customFormat="1" ht="13.5" customHeight="1" x14ac:dyDescent="0.25">
      <c r="A52" s="18">
        <v>72</v>
      </c>
      <c r="B52" s="18" t="s">
        <v>47</v>
      </c>
      <c r="C52" s="23">
        <v>2301940</v>
      </c>
      <c r="D52" s="23"/>
      <c r="E52" s="23">
        <v>2531937</v>
      </c>
      <c r="F52" s="23"/>
      <c r="G52" s="23">
        <f t="shared" si="3"/>
        <v>229997</v>
      </c>
      <c r="H52" s="23"/>
      <c r="I52" s="27">
        <f t="shared" si="0"/>
        <v>9.9914420010947289E-2</v>
      </c>
      <c r="J52" s="11"/>
      <c r="K52" s="11"/>
      <c r="L52" s="11"/>
      <c r="M52" s="11"/>
      <c r="N52" s="11"/>
      <c r="O52" s="11"/>
      <c r="P52" s="11"/>
      <c r="Q52" s="11"/>
    </row>
    <row r="53" spans="1:17" s="10" customFormat="1" ht="13.5" customHeight="1" x14ac:dyDescent="0.25">
      <c r="A53" s="18">
        <v>73</v>
      </c>
      <c r="B53" s="18" t="s">
        <v>67</v>
      </c>
      <c r="C53" s="23">
        <v>5638500</v>
      </c>
      <c r="D53" s="23"/>
      <c r="E53" s="23">
        <v>5665750</v>
      </c>
      <c r="F53" s="23"/>
      <c r="G53" s="23">
        <f t="shared" si="3"/>
        <v>27250</v>
      </c>
      <c r="H53" s="23"/>
      <c r="I53" s="27">
        <f t="shared" si="0"/>
        <v>4.8328456149685202E-3</v>
      </c>
      <c r="J53" s="11"/>
      <c r="K53" s="11"/>
      <c r="L53" s="11"/>
      <c r="M53" s="11"/>
      <c r="N53" s="11"/>
      <c r="O53" s="11"/>
      <c r="P53" s="11"/>
      <c r="Q53" s="11"/>
    </row>
    <row r="54" spans="1:17" s="10" customFormat="1" ht="13.5" customHeight="1" x14ac:dyDescent="0.25">
      <c r="A54" s="18">
        <v>74</v>
      </c>
      <c r="B54" s="18" t="s">
        <v>48</v>
      </c>
      <c r="C54" s="23">
        <v>1100850</v>
      </c>
      <c r="D54" s="23"/>
      <c r="E54" s="23">
        <v>1238719</v>
      </c>
      <c r="F54" s="23"/>
      <c r="G54" s="23">
        <f t="shared" si="3"/>
        <v>137869</v>
      </c>
      <c r="H54" s="23"/>
      <c r="I54" s="27">
        <f t="shared" si="0"/>
        <v>0.12523867920243448</v>
      </c>
      <c r="J54" s="11"/>
      <c r="K54" s="11"/>
      <c r="L54" s="11"/>
      <c r="M54" s="11"/>
      <c r="N54" s="11"/>
      <c r="O54" s="11"/>
      <c r="P54" s="11"/>
      <c r="Q54" s="11"/>
    </row>
    <row r="55" spans="1:17" s="10" customFormat="1" ht="13.5" customHeight="1" x14ac:dyDescent="0.25">
      <c r="A55" s="18">
        <v>75</v>
      </c>
      <c r="B55" s="18" t="s">
        <v>49</v>
      </c>
      <c r="C55" s="23">
        <v>2148000</v>
      </c>
      <c r="D55" s="23"/>
      <c r="E55" s="23">
        <v>2540289</v>
      </c>
      <c r="F55" s="23"/>
      <c r="G55" s="23">
        <f t="shared" si="3"/>
        <v>392289</v>
      </c>
      <c r="H55" s="23"/>
      <c r="I55" s="27">
        <f t="shared" si="0"/>
        <v>0.18262988826815643</v>
      </c>
      <c r="J55" s="11"/>
      <c r="K55" s="11"/>
      <c r="L55" s="11"/>
      <c r="M55" s="11"/>
      <c r="N55" s="11"/>
      <c r="O55" s="11"/>
      <c r="P55" s="11"/>
      <c r="Q55" s="11"/>
    </row>
    <row r="56" spans="1:17" s="10" customFormat="1" ht="13.5" customHeight="1" x14ac:dyDescent="0.25">
      <c r="A56" s="18">
        <v>78</v>
      </c>
      <c r="B56" s="18" t="s">
        <v>50</v>
      </c>
      <c r="C56" s="23">
        <v>1227940</v>
      </c>
      <c r="D56" s="23"/>
      <c r="E56" s="23">
        <v>1449367</v>
      </c>
      <c r="F56" s="23"/>
      <c r="G56" s="23">
        <f t="shared" ref="G56:G66" si="4">E56-C56</f>
        <v>221427</v>
      </c>
      <c r="H56" s="23"/>
      <c r="I56" s="27">
        <f t="shared" si="0"/>
        <v>0.18032395719660571</v>
      </c>
      <c r="J56" s="11"/>
      <c r="K56" s="11"/>
      <c r="L56" s="11"/>
      <c r="M56" s="11"/>
      <c r="N56" s="11"/>
      <c r="O56" s="11"/>
      <c r="P56" s="11"/>
      <c r="Q56" s="11"/>
    </row>
    <row r="57" spans="1:17" s="10" customFormat="1" ht="13.5" customHeight="1" x14ac:dyDescent="0.25">
      <c r="A57" s="18">
        <v>79</v>
      </c>
      <c r="B57" s="18" t="s">
        <v>51</v>
      </c>
      <c r="C57" s="23">
        <v>3102070</v>
      </c>
      <c r="D57" s="23"/>
      <c r="E57" s="23">
        <v>3102070</v>
      </c>
      <c r="F57" s="23"/>
      <c r="G57" s="23">
        <f t="shared" si="4"/>
        <v>0</v>
      </c>
      <c r="H57" s="23"/>
      <c r="I57" s="27">
        <f t="shared" si="0"/>
        <v>0</v>
      </c>
      <c r="J57" s="11"/>
      <c r="K57" s="11"/>
      <c r="L57" s="11"/>
      <c r="M57" s="11"/>
      <c r="N57" s="11"/>
      <c r="O57" s="11"/>
      <c r="P57" s="11"/>
      <c r="Q57" s="11"/>
    </row>
    <row r="58" spans="1:17" s="10" customFormat="1" ht="13.5" customHeight="1" x14ac:dyDescent="0.25">
      <c r="A58" s="18">
        <v>81</v>
      </c>
      <c r="B58" s="18" t="s">
        <v>52</v>
      </c>
      <c r="C58" s="23">
        <v>392010</v>
      </c>
      <c r="D58" s="23"/>
      <c r="E58" s="23">
        <v>548972</v>
      </c>
      <c r="F58" s="23"/>
      <c r="G58" s="23">
        <f t="shared" si="4"/>
        <v>156962</v>
      </c>
      <c r="H58" s="23"/>
      <c r="I58" s="27">
        <f t="shared" si="0"/>
        <v>0.400403050942578</v>
      </c>
      <c r="J58" s="11"/>
      <c r="K58" s="11"/>
      <c r="L58" s="11"/>
      <c r="M58" s="11"/>
      <c r="N58" s="11"/>
      <c r="O58" s="11"/>
      <c r="P58" s="11"/>
      <c r="Q58" s="11"/>
    </row>
    <row r="59" spans="1:17" s="10" customFormat="1" ht="13.5" customHeight="1" x14ac:dyDescent="0.25">
      <c r="A59" s="18">
        <v>82</v>
      </c>
      <c r="B59" s="18" t="s">
        <v>53</v>
      </c>
      <c r="C59" s="23">
        <v>3520930</v>
      </c>
      <c r="D59" s="23"/>
      <c r="E59" s="23">
        <v>5320930</v>
      </c>
      <c r="F59" s="23"/>
      <c r="G59" s="23">
        <f t="shared" si="4"/>
        <v>1800000</v>
      </c>
      <c r="H59" s="23"/>
      <c r="I59" s="27">
        <f t="shared" si="0"/>
        <v>0.51122856745234924</v>
      </c>
      <c r="J59" s="11"/>
      <c r="K59" s="11"/>
      <c r="L59" s="11"/>
      <c r="M59" s="11"/>
      <c r="N59" s="11"/>
      <c r="O59" s="11"/>
      <c r="P59" s="11"/>
      <c r="Q59" s="11"/>
    </row>
    <row r="60" spans="1:17" s="10" customFormat="1" ht="13.5" customHeight="1" x14ac:dyDescent="0.25">
      <c r="A60" s="18">
        <v>83</v>
      </c>
      <c r="B60" t="s">
        <v>71</v>
      </c>
      <c r="C60" s="23">
        <v>2199910</v>
      </c>
      <c r="D60" s="23"/>
      <c r="E60" s="23">
        <v>2267231</v>
      </c>
      <c r="F60" s="23"/>
      <c r="G60" s="23">
        <f t="shared" si="4"/>
        <v>67321</v>
      </c>
      <c r="H60" s="23"/>
      <c r="I60" s="27">
        <f t="shared" si="0"/>
        <v>3.0601706433445005E-2</v>
      </c>
      <c r="J60" s="11"/>
      <c r="K60" s="11"/>
      <c r="L60" s="11"/>
      <c r="M60" s="11"/>
      <c r="N60" s="11"/>
      <c r="O60" s="11"/>
      <c r="P60" s="11"/>
      <c r="Q60" s="11"/>
    </row>
    <row r="61" spans="1:17" s="10" customFormat="1" ht="13.5" customHeight="1" x14ac:dyDescent="0.25">
      <c r="A61" s="18">
        <v>84</v>
      </c>
      <c r="B61" s="18" t="s">
        <v>54</v>
      </c>
      <c r="C61" s="23">
        <v>288190</v>
      </c>
      <c r="D61" s="23"/>
      <c r="E61" s="23">
        <v>515189</v>
      </c>
      <c r="F61" s="23"/>
      <c r="G61" s="23">
        <f t="shared" si="4"/>
        <v>226999</v>
      </c>
      <c r="H61" s="23"/>
      <c r="I61" s="27">
        <f t="shared" si="0"/>
        <v>0.78767132794337069</v>
      </c>
      <c r="J61" s="11"/>
      <c r="K61" s="11"/>
      <c r="L61" s="11"/>
      <c r="M61" s="11"/>
      <c r="N61" s="11"/>
      <c r="O61" s="11"/>
      <c r="P61" s="11"/>
      <c r="Q61" s="11"/>
    </row>
    <row r="62" spans="1:17" s="10" customFormat="1" ht="13.5" customHeight="1" x14ac:dyDescent="0.25">
      <c r="A62" s="18">
        <v>85</v>
      </c>
      <c r="B62" s="18" t="s">
        <v>55</v>
      </c>
      <c r="C62" s="23">
        <v>1038200</v>
      </c>
      <c r="D62" s="23"/>
      <c r="E62" s="23">
        <v>1078522</v>
      </c>
      <c r="F62" s="23"/>
      <c r="G62" s="23">
        <f t="shared" si="4"/>
        <v>40322</v>
      </c>
      <c r="H62" s="23"/>
      <c r="I62" s="27">
        <f t="shared" si="0"/>
        <v>3.8838374109034866E-2</v>
      </c>
      <c r="J62" s="11"/>
      <c r="K62" s="11"/>
      <c r="L62" s="11"/>
      <c r="M62" s="11"/>
      <c r="N62" s="11"/>
      <c r="O62" s="11"/>
      <c r="P62" s="11"/>
      <c r="Q62" s="11"/>
    </row>
    <row r="63" spans="1:17" s="10" customFormat="1" ht="13.5" customHeight="1" x14ac:dyDescent="0.25">
      <c r="A63" s="18">
        <v>87</v>
      </c>
      <c r="B63" s="18" t="s">
        <v>56</v>
      </c>
      <c r="C63" s="23">
        <v>230910</v>
      </c>
      <c r="D63" s="23"/>
      <c r="E63" s="23">
        <v>415080</v>
      </c>
      <c r="F63" s="23"/>
      <c r="G63" s="23">
        <f t="shared" si="4"/>
        <v>184170</v>
      </c>
      <c r="H63" s="23"/>
      <c r="I63" s="27">
        <f t="shared" si="0"/>
        <v>0.79758347408081065</v>
      </c>
      <c r="J63" s="11"/>
      <c r="K63" s="11"/>
      <c r="L63" s="11"/>
      <c r="M63" s="11"/>
      <c r="N63" s="11"/>
      <c r="O63" s="11"/>
      <c r="P63" s="11"/>
      <c r="Q63" s="11"/>
    </row>
    <row r="64" spans="1:17" s="10" customFormat="1" ht="13.5" customHeight="1" x14ac:dyDescent="0.25">
      <c r="A64" s="18">
        <v>91</v>
      </c>
      <c r="B64" s="18" t="s">
        <v>57</v>
      </c>
      <c r="C64" s="23">
        <v>2307310</v>
      </c>
      <c r="D64" s="23"/>
      <c r="E64" s="23">
        <v>2889309</v>
      </c>
      <c r="F64" s="23"/>
      <c r="G64" s="23">
        <f t="shared" si="4"/>
        <v>581999</v>
      </c>
      <c r="H64" s="23"/>
      <c r="I64" s="27">
        <f t="shared" si="0"/>
        <v>0.25224135465108721</v>
      </c>
      <c r="J64" s="11"/>
      <c r="K64" s="11"/>
      <c r="L64" s="11"/>
      <c r="M64" s="11"/>
      <c r="N64" s="11"/>
      <c r="O64" s="11"/>
      <c r="P64" s="11"/>
      <c r="Q64" s="11"/>
    </row>
    <row r="65" spans="1:17" s="10" customFormat="1" ht="13.5" customHeight="1" x14ac:dyDescent="0.25">
      <c r="A65" s="18">
        <v>92</v>
      </c>
      <c r="B65" s="18" t="s">
        <v>58</v>
      </c>
      <c r="C65" s="23">
        <v>680200</v>
      </c>
      <c r="D65" s="23"/>
      <c r="E65" s="23">
        <v>584784</v>
      </c>
      <c r="F65" s="23"/>
      <c r="G65" s="23">
        <f t="shared" si="4"/>
        <v>-95416</v>
      </c>
      <c r="H65" s="23"/>
      <c r="I65" s="27">
        <f t="shared" si="0"/>
        <v>-0.14027638929726552</v>
      </c>
      <c r="J65" s="11"/>
      <c r="K65" s="11"/>
      <c r="L65" s="11"/>
      <c r="M65" s="11"/>
      <c r="N65" s="11"/>
      <c r="O65" s="11"/>
      <c r="P65" s="11"/>
      <c r="Q65" s="11"/>
    </row>
    <row r="66" spans="1:17" s="10" customFormat="1" ht="13.5" customHeight="1" x14ac:dyDescent="0.25">
      <c r="A66" s="18">
        <v>93</v>
      </c>
      <c r="B66" s="19" t="s">
        <v>59</v>
      </c>
      <c r="C66" s="23">
        <v>646190</v>
      </c>
      <c r="D66" s="23"/>
      <c r="E66" s="23">
        <v>646190</v>
      </c>
      <c r="F66" s="23"/>
      <c r="G66" s="23">
        <f t="shared" si="4"/>
        <v>0</v>
      </c>
      <c r="H66" s="23"/>
      <c r="I66" s="27">
        <f t="shared" si="0"/>
        <v>0</v>
      </c>
      <c r="J66" s="11"/>
      <c r="K66" s="11"/>
      <c r="L66" s="11"/>
      <c r="M66" s="11"/>
      <c r="N66" s="11"/>
      <c r="O66" s="11"/>
      <c r="P66" s="11"/>
      <c r="Q66" s="11"/>
    </row>
    <row r="67" spans="1:17" s="12" customFormat="1" ht="18" customHeight="1" thickBot="1" x14ac:dyDescent="0.3">
      <c r="A67" s="21">
        <v>99</v>
      </c>
      <c r="B67" s="22" t="s">
        <v>60</v>
      </c>
      <c r="C67" s="24">
        <f>SUM(C7:C66)</f>
        <v>113947820</v>
      </c>
      <c r="D67" s="24" t="s">
        <v>0</v>
      </c>
      <c r="E67" s="24">
        <f>SUM(E7:E66)</f>
        <v>125572406</v>
      </c>
      <c r="F67" s="24" t="s">
        <v>0</v>
      </c>
      <c r="G67" s="24">
        <f>SUM(G7:G66)</f>
        <v>11624586</v>
      </c>
      <c r="H67" s="24"/>
      <c r="I67" s="28">
        <f t="shared" si="0"/>
        <v>0.10201674766572981</v>
      </c>
      <c r="J67" s="13"/>
      <c r="K67" s="13"/>
      <c r="L67" s="13"/>
      <c r="M67" s="13"/>
      <c r="N67" s="13"/>
      <c r="O67" s="13"/>
      <c r="P67" s="13"/>
      <c r="Q67" s="13"/>
    </row>
    <row r="68" spans="1:17" s="7" customFormat="1" ht="20.25" customHeight="1" thickTop="1" x14ac:dyDescent="0.25">
      <c r="A68" s="25" t="s">
        <v>66</v>
      </c>
      <c r="B68" s="14"/>
      <c r="C68" s="14"/>
      <c r="D68" s="14"/>
      <c r="E68" s="20"/>
      <c r="F68" s="14"/>
      <c r="G68" s="14"/>
      <c r="H68" s="14"/>
      <c r="I68" s="14"/>
    </row>
    <row r="76" spans="1:17" x14ac:dyDescent="0.25">
      <c r="E76" s="1"/>
    </row>
  </sheetData>
  <sheetProtection selectLockedCells="1" selectUnlockedCells="1"/>
  <mergeCells count="4">
    <mergeCell ref="A1:I1"/>
    <mergeCell ref="A2:I2"/>
    <mergeCell ref="A3:I3"/>
    <mergeCell ref="C5:E5"/>
  </mergeCells>
  <phoneticPr fontId="0" type="noConversion"/>
  <printOptions horizontalCentered="1"/>
  <pageMargins left="0" right="0" top="0.39370078740157483" bottom="0.23622047244094491" header="0.23622047244094491" footer="0.27559055118110237"/>
  <pageSetup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</vt:lpstr>
      <vt:lpstr>'Table 8'!Print_Area</vt:lpstr>
    </vt:vector>
  </TitlesOfParts>
  <Company>Ministry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8 - Comparison of Targeted and Budgeted Amounts for the Indigenous Education Program</dc:title>
  <dc:subject>Table 8 - Comparison of Targeted and Budgeted Amounts for the Aboriginal Education Program</dc:subject>
  <dc:creator>Ministry of Education and Child Care</dc:creator>
  <cp:keywords>Table 8 - Comparison of Targeted and Budgeted Amounts for the Indigenous Education Program</cp:keywords>
  <cp:lastModifiedBy>Ralloff, Richard ECC:EX</cp:lastModifiedBy>
  <cp:lastPrinted>2018-06-05T16:54:34Z</cp:lastPrinted>
  <dcterms:created xsi:type="dcterms:W3CDTF">1998-07-30T16:55:37Z</dcterms:created>
  <dcterms:modified xsi:type="dcterms:W3CDTF">2026-07-23T16:27:47Z</dcterms:modified>
</cp:coreProperties>
</file>