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ure\Accounting &amp; Reporting Unit\Revenue and Expenditure Tables\2627\Tables 1-10 For Posting on Website - Summer - July 26 AB\"/>
    </mc:Choice>
  </mc:AlternateContent>
  <xr:revisionPtr revIDLastSave="0" documentId="13_ncr:1_{33B5E6D4-5689-4DCB-B98E-BE2FD43E0FED}" xr6:coauthVersionLast="47" xr6:coauthVersionMax="47" xr10:uidLastSave="{00000000-0000-0000-0000-000000000000}"/>
  <bookViews>
    <workbookView xWindow="-25320" yWindow="-4455" windowWidth="25440" windowHeight="15990" xr2:uid="{00000000-000D-0000-FFFF-FFFF00000000}"/>
  </bookViews>
  <sheets>
    <sheet name="Table 7" sheetId="1" r:id="rId1"/>
  </sheets>
  <definedNames>
    <definedName name="_xlnm.Print_Area" localSheetId="0">'Table 7'!$A$1:$H$38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C16" i="1"/>
  <c r="E19" i="1" s="1"/>
  <c r="E37" i="1"/>
  <c r="E25" i="1" l="1"/>
  <c r="E38" i="1" l="1"/>
  <c r="G22" i="1" l="1"/>
  <c r="G9" i="1"/>
  <c r="G32" i="1"/>
  <c r="G36" i="1"/>
  <c r="G30" i="1"/>
  <c r="G12" i="1"/>
  <c r="G27" i="1"/>
  <c r="G18" i="1"/>
  <c r="G13" i="1"/>
  <c r="G33" i="1"/>
  <c r="G8" i="1"/>
  <c r="G29" i="1"/>
  <c r="G28" i="1"/>
  <c r="G31" i="1"/>
  <c r="G35" i="1"/>
  <c r="G37" i="1"/>
  <c r="G14" i="1"/>
  <c r="G34" i="1"/>
  <c r="G38" i="1"/>
  <c r="G19" i="1"/>
  <c r="G25" i="1"/>
</calcChain>
</file>

<file path=xl/sharedStrings.xml><?xml version="1.0" encoding="utf-8"?>
<sst xmlns="http://schemas.openxmlformats.org/spreadsheetml/2006/main" count="38" uniqueCount="32">
  <si>
    <t xml:space="preserve"> </t>
  </si>
  <si>
    <t>% OF GRAND</t>
  </si>
  <si>
    <t>EXPENDITURE</t>
  </si>
  <si>
    <t>SUB TOTAL</t>
  </si>
  <si>
    <t>TOTAL</t>
  </si>
  <si>
    <t>SUPPORT SALARIES:</t>
  </si>
  <si>
    <t>TOTAL SUPPORT SALARIES SUBTOTAL</t>
  </si>
  <si>
    <t>TOTAL SALARIES AND EMPLOYEE BENEFITS</t>
  </si>
  <si>
    <t>TOTAL BUDGETED EXPENDITURES</t>
  </si>
  <si>
    <t>TOTAL SALARIES</t>
  </si>
  <si>
    <t>TOTAL BENEFITS AND ALLOWANCES</t>
  </si>
  <si>
    <t>TEACHERS SALARIES</t>
  </si>
  <si>
    <t>PRINCIPALS AND VICE PRINCIPALS SALARIES</t>
  </si>
  <si>
    <t>EDUCATIONAL ASSISTANTS SALARIES</t>
  </si>
  <si>
    <t>SUPPORT STAFF SALARIES</t>
  </si>
  <si>
    <t>OTHER PROFESSIONALS SALARIES</t>
  </si>
  <si>
    <t>SUBSTITUTES SALARIES</t>
  </si>
  <si>
    <t>EMPLOYEE BENEFITS</t>
  </si>
  <si>
    <t>SERVICES</t>
  </si>
  <si>
    <t>STUDENT TRANSPORTATION</t>
  </si>
  <si>
    <t>PROFESSIONAL DEVELOPMENT AND TRAVEL</t>
  </si>
  <si>
    <t>RENTALS AND LEASES</t>
  </si>
  <si>
    <t>DUES AND FEES</t>
  </si>
  <si>
    <t>INSURANCE</t>
  </si>
  <si>
    <t>INTEREST</t>
  </si>
  <si>
    <t>SUPPLIES</t>
  </si>
  <si>
    <t>TOTAL SERVICES AND SUPPLIES</t>
  </si>
  <si>
    <t>UTILITIES</t>
  </si>
  <si>
    <t>MISCELLANEOUS</t>
  </si>
  <si>
    <t>TABLE 7</t>
  </si>
  <si>
    <t>OPERATING EXPENDITURES BY OBJECT</t>
  </si>
  <si>
    <t>2026/27 PROVINCIAL SUMMARY OF ANNUAL BUDGETED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</si>
</sst>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164" formatCode="#,##0.0"/>
    <numFmt numFmtId="165" formatCode="_(* #,##0_);[Red]_(* \(#,##0\);_(* &quot;-&quot;_);_(@_)"/>
    <numFmt numFmtId="166" formatCode="_(* #,##0.00%_);[Red]_(* \(#,##0.00%\);_(* &quot;-&quot;?_);_(@_)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9"/>
      <name val="Arial"/>
      <family val="2"/>
    </font>
    <font>
      <sz val="19"/>
      <name val="Arial"/>
      <family val="2"/>
    </font>
    <font>
      <b/>
      <sz val="19"/>
      <name val="Arial"/>
      <family val="2"/>
    </font>
    <font>
      <sz val="13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horizontal="centerContinuous"/>
    </xf>
    <xf numFmtId="0" fontId="4" fillId="0" borderId="0" xfId="0" applyFont="1"/>
    <xf numFmtId="0" fontId="5" fillId="0" borderId="0" xfId="0" applyFont="1"/>
    <xf numFmtId="44" fontId="6" fillId="0" borderId="0" xfId="2" applyFont="1" applyProtection="1"/>
    <xf numFmtId="44" fontId="3" fillId="0" borderId="0" xfId="2" applyFont="1" applyAlignment="1" applyProtection="1">
      <alignment horizontal="centerContinuous"/>
    </xf>
    <xf numFmtId="44" fontId="3" fillId="0" borderId="0" xfId="2" applyFont="1" applyProtection="1"/>
    <xf numFmtId="44" fontId="8" fillId="0" borderId="0" xfId="2" applyFont="1" applyAlignment="1" applyProtection="1">
      <alignment horizontal="centerContinuous"/>
    </xf>
    <xf numFmtId="44" fontId="7" fillId="0" borderId="0" xfId="2" applyFont="1" applyAlignment="1" applyProtection="1">
      <alignment horizontal="center"/>
    </xf>
    <xf numFmtId="44" fontId="8" fillId="0" borderId="0" xfId="2" applyFont="1" applyProtection="1"/>
    <xf numFmtId="3" fontId="7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Border="1" applyAlignment="1" applyProtection="1">
      <alignment horizontal="centerContinuous" vertical="center"/>
    </xf>
    <xf numFmtId="3" fontId="7" fillId="0" borderId="1" xfId="1" applyNumberFormat="1" applyFont="1" applyBorder="1" applyAlignment="1" applyProtection="1">
      <alignment horizontal="center" vertical="center"/>
    </xf>
    <xf numFmtId="3" fontId="8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3" fontId="11" fillId="0" borderId="0" xfId="0" applyNumberFormat="1" applyFont="1" applyAlignment="1">
      <alignment horizontal="centerContinuous" vertical="center"/>
    </xf>
    <xf numFmtId="3" fontId="11" fillId="0" borderId="0" xfId="1" applyNumberFormat="1" applyFont="1" applyBorder="1" applyAlignment="1" applyProtection="1">
      <alignment horizontal="centerContinuous" vertical="center"/>
    </xf>
    <xf numFmtId="3" fontId="7" fillId="0" borderId="0" xfId="1" applyNumberFormat="1" applyFont="1" applyBorder="1" applyAlignment="1" applyProtection="1">
      <alignment horizontal="centerContinuous" vertical="center"/>
    </xf>
    <xf numFmtId="3" fontId="7" fillId="0" borderId="0" xfId="0" applyNumberFormat="1" applyFont="1" applyAlignment="1">
      <alignment vertical="center"/>
    </xf>
    <xf numFmtId="37" fontId="11" fillId="0" borderId="0" xfId="0" applyNumberFormat="1" applyFont="1" applyAlignment="1">
      <alignment horizontal="right" vertical="center"/>
    </xf>
    <xf numFmtId="3" fontId="11" fillId="0" borderId="0" xfId="1" applyNumberFormat="1" applyFont="1" applyAlignment="1" applyProtection="1">
      <alignment vertical="center"/>
    </xf>
    <xf numFmtId="3" fontId="7" fillId="0" borderId="0" xfId="1" applyNumberFormat="1" applyFont="1" applyAlignment="1" applyProtection="1">
      <alignment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7" fillId="0" borderId="0" xfId="0" applyFont="1"/>
    <xf numFmtId="3" fontId="11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horizontal="left" vertical="center"/>
    </xf>
    <xf numFmtId="3" fontId="11" fillId="0" borderId="1" xfId="1" applyNumberFormat="1" applyFont="1" applyBorder="1" applyAlignment="1" applyProtection="1">
      <alignment vertical="center"/>
    </xf>
    <xf numFmtId="3" fontId="7" fillId="0" borderId="1" xfId="1" applyNumberFormat="1" applyFont="1" applyBorder="1" applyAlignment="1" applyProtection="1">
      <alignment vertical="center"/>
    </xf>
    <xf numFmtId="3" fontId="11" fillId="0" borderId="0" xfId="1" applyNumberFormat="1" applyFont="1" applyBorder="1" applyAlignment="1" applyProtection="1">
      <alignment vertical="center"/>
    </xf>
    <xf numFmtId="3" fontId="7" fillId="0" borderId="0" xfId="1" applyNumberFormat="1" applyFont="1" applyBorder="1" applyAlignment="1" applyProtection="1">
      <alignment vertical="center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 applyAlignment="1">
      <alignment horizontal="left" vertical="center"/>
    </xf>
    <xf numFmtId="3" fontId="12" fillId="0" borderId="1" xfId="0" applyNumberFormat="1" applyFont="1" applyBorder="1" applyAlignment="1">
      <alignment vertical="center"/>
    </xf>
    <xf numFmtId="0" fontId="2" fillId="0" borderId="0" xfId="0" applyFont="1"/>
    <xf numFmtId="165" fontId="0" fillId="0" borderId="1" xfId="0" applyNumberFormat="1" applyBorder="1" applyAlignment="1">
      <alignment vertical="center"/>
    </xf>
    <xf numFmtId="165" fontId="0" fillId="0" borderId="0" xfId="0" applyNumberFormat="1" applyAlignment="1">
      <alignment vertical="center"/>
    </xf>
    <xf numFmtId="165" fontId="0" fillId="0" borderId="2" xfId="0" applyNumberFormat="1" applyBorder="1" applyAlignment="1">
      <alignment vertical="center"/>
    </xf>
    <xf numFmtId="164" fontId="11" fillId="0" borderId="0" xfId="0" applyNumberFormat="1" applyFont="1" applyAlignment="1">
      <alignment horizontal="left" vertical="center" indent="2"/>
    </xf>
    <xf numFmtId="165" fontId="11" fillId="0" borderId="0" xfId="0" applyNumberFormat="1" applyFont="1" applyAlignment="1">
      <alignment vertical="center"/>
    </xf>
    <xf numFmtId="165" fontId="11" fillId="0" borderId="2" xfId="0" applyNumberFormat="1" applyFont="1" applyBorder="1" applyAlignment="1">
      <alignment vertical="center"/>
    </xf>
    <xf numFmtId="165" fontId="11" fillId="0" borderId="1" xfId="0" applyNumberFormat="1" applyFont="1" applyBorder="1" applyAlignment="1">
      <alignment vertical="center"/>
    </xf>
    <xf numFmtId="166" fontId="11" fillId="0" borderId="0" xfId="0" applyNumberFormat="1" applyFont="1" applyAlignment="1">
      <alignment vertical="center"/>
    </xf>
    <xf numFmtId="166" fontId="11" fillId="0" borderId="1" xfId="0" applyNumberFormat="1" applyFont="1" applyBorder="1" applyAlignment="1">
      <alignment vertical="center"/>
    </xf>
    <xf numFmtId="166" fontId="12" fillId="0" borderId="2" xfId="0" applyNumberFormat="1" applyFont="1" applyBorder="1" applyAlignment="1">
      <alignment vertical="center"/>
    </xf>
    <xf numFmtId="165" fontId="12" fillId="0" borderId="2" xfId="0" applyNumberFormat="1" applyFont="1" applyBorder="1" applyAlignment="1">
      <alignment vertical="center"/>
    </xf>
    <xf numFmtId="0" fontId="10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left" vertical="center"/>
    </xf>
  </cellXfs>
  <cellStyles count="3">
    <cellStyle name="Comma [0]" xfId="1" builtinId="6"/>
    <cellStyle name="Currency" xfId="2" builtinId="4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0" zoomScaleNormal="80" workbookViewId="0">
      <pane ySplit="6" topLeftCell="A7" activePane="bottomLeft" state="frozen"/>
      <selection pane="bottomLeft" activeCell="A7" sqref="A7"/>
    </sheetView>
  </sheetViews>
  <sheetFormatPr defaultColWidth="8.6640625" defaultRowHeight="13.2" x14ac:dyDescent="0.25"/>
  <cols>
    <col min="1" max="1" width="8.88671875" style="35" customWidth="1"/>
    <col min="2" max="2" width="54.5546875" style="35" customWidth="1"/>
    <col min="3" max="3" width="19.6640625" style="35" customWidth="1"/>
    <col min="4" max="4" width="6.6640625" style="35" customWidth="1"/>
    <col min="5" max="5" width="19.6640625" style="35" customWidth="1"/>
    <col min="6" max="6" width="6.5546875" style="35" customWidth="1"/>
    <col min="7" max="7" width="19.6640625" style="35" customWidth="1"/>
    <col min="8" max="8" width="1.33203125" style="35" hidden="1" customWidth="1"/>
    <col min="9" max="16384" width="8.6640625" style="35"/>
  </cols>
  <sheetData>
    <row r="1" spans="1:8" s="2" customFormat="1" ht="24" x14ac:dyDescent="0.4">
      <c r="A1" s="47" t="s">
        <v>29</v>
      </c>
      <c r="B1" s="47"/>
      <c r="C1" s="47"/>
      <c r="D1" s="47"/>
      <c r="E1" s="47"/>
      <c r="F1" s="47"/>
      <c r="G1" s="47"/>
      <c r="H1" s="1"/>
    </row>
    <row r="2" spans="1:8" s="4" customFormat="1" ht="24" x14ac:dyDescent="0.4">
      <c r="A2" s="47" t="s">
        <v>31</v>
      </c>
      <c r="B2" s="47"/>
      <c r="C2" s="47"/>
      <c r="D2" s="47"/>
      <c r="E2" s="47"/>
      <c r="F2" s="47"/>
      <c r="G2" s="47"/>
      <c r="H2" s="3"/>
    </row>
    <row r="3" spans="1:8" s="4" customFormat="1" ht="24" x14ac:dyDescent="0.4">
      <c r="A3" s="47" t="s">
        <v>30</v>
      </c>
      <c r="B3" s="47"/>
      <c r="C3" s="47"/>
      <c r="D3" s="47"/>
      <c r="E3" s="47"/>
      <c r="F3" s="47"/>
      <c r="G3" s="47"/>
      <c r="H3" s="3"/>
    </row>
    <row r="4" spans="1:8" s="6" customFormat="1" ht="15" customHeight="1" x14ac:dyDescent="0.25">
      <c r="A4" s="5"/>
      <c r="B4" s="5" t="s">
        <v>0</v>
      </c>
      <c r="C4" s="5"/>
      <c r="D4" s="5"/>
      <c r="E4" s="5"/>
      <c r="F4" s="5"/>
      <c r="G4" s="5"/>
      <c r="H4" s="5"/>
    </row>
    <row r="5" spans="1:8" s="9" customFormat="1" ht="24.9" customHeight="1" x14ac:dyDescent="0.3">
      <c r="A5" s="7"/>
      <c r="B5" s="7"/>
      <c r="C5" s="7"/>
      <c r="D5" s="7"/>
      <c r="E5" s="7"/>
      <c r="F5" s="7"/>
      <c r="G5" s="8" t="s">
        <v>1</v>
      </c>
      <c r="H5" s="7"/>
    </row>
    <row r="6" spans="1:8" s="13" customFormat="1" ht="24.9" customHeight="1" x14ac:dyDescent="0.25">
      <c r="A6" s="48"/>
      <c r="B6" s="48"/>
      <c r="C6" s="10" t="s">
        <v>2</v>
      </c>
      <c r="D6" s="11"/>
      <c r="E6" s="12" t="s">
        <v>3</v>
      </c>
      <c r="F6" s="11"/>
      <c r="G6" s="12" t="s">
        <v>4</v>
      </c>
      <c r="H6" s="11"/>
    </row>
    <row r="7" spans="1:8" s="19" customFormat="1" ht="12" customHeight="1" x14ac:dyDescent="0.25">
      <c r="A7" s="14"/>
      <c r="B7" s="15"/>
      <c r="C7" s="16"/>
      <c r="D7" s="17"/>
      <c r="E7" s="17"/>
      <c r="F7" s="17"/>
      <c r="G7" s="17"/>
      <c r="H7" s="18"/>
    </row>
    <row r="8" spans="1:8" s="19" customFormat="1" ht="24.9" customHeight="1" x14ac:dyDescent="0.25">
      <c r="A8" s="14" t="s">
        <v>11</v>
      </c>
      <c r="B8" s="15"/>
      <c r="C8" s="40">
        <v>3227372603</v>
      </c>
      <c r="D8" s="37"/>
      <c r="E8" s="37"/>
      <c r="F8" s="17"/>
      <c r="G8" s="43">
        <f>C8/E$38</f>
        <v>0.40867454640123757</v>
      </c>
      <c r="H8" s="18"/>
    </row>
    <row r="9" spans="1:8" s="19" customFormat="1" ht="24.9" customHeight="1" x14ac:dyDescent="0.25">
      <c r="A9" s="14" t="s">
        <v>12</v>
      </c>
      <c r="B9" s="14"/>
      <c r="C9" s="40">
        <v>432811900</v>
      </c>
      <c r="D9" s="37"/>
      <c r="E9" s="37"/>
      <c r="F9" s="21"/>
      <c r="G9" s="43">
        <f>C9/E$38</f>
        <v>5.4805945475629295E-2</v>
      </c>
      <c r="H9" s="22"/>
    </row>
    <row r="10" spans="1:8" s="19" customFormat="1" ht="12" customHeight="1" x14ac:dyDescent="0.25">
      <c r="A10" s="14"/>
      <c r="B10" s="14"/>
      <c r="C10" s="40"/>
      <c r="D10" s="37"/>
      <c r="E10" s="37"/>
      <c r="F10" s="21"/>
      <c r="G10" s="43"/>
      <c r="H10" s="22"/>
    </row>
    <row r="11" spans="1:8" s="19" customFormat="1" ht="24.9" customHeight="1" x14ac:dyDescent="0.25">
      <c r="A11" s="14" t="s">
        <v>5</v>
      </c>
      <c r="B11" s="14"/>
      <c r="C11" s="40"/>
      <c r="D11" s="37"/>
      <c r="E11" s="37"/>
      <c r="F11" s="21"/>
      <c r="G11" s="43"/>
      <c r="H11" s="22"/>
    </row>
    <row r="12" spans="1:8" s="19" customFormat="1" ht="24.9" customHeight="1" x14ac:dyDescent="0.25">
      <c r="A12" s="39" t="s">
        <v>13</v>
      </c>
      <c r="B12" s="14"/>
      <c r="C12" s="40">
        <v>693692128</v>
      </c>
      <c r="D12" s="37"/>
      <c r="E12" s="37"/>
      <c r="F12" s="21"/>
      <c r="G12" s="43">
        <f>C12/E$38</f>
        <v>8.7840590667773361E-2</v>
      </c>
      <c r="H12" s="22"/>
    </row>
    <row r="13" spans="1:8" s="19" customFormat="1" ht="24.9" customHeight="1" x14ac:dyDescent="0.25">
      <c r="A13" s="39" t="s">
        <v>14</v>
      </c>
      <c r="B13" s="14"/>
      <c r="C13" s="40">
        <v>678101109</v>
      </c>
      <c r="D13" s="37"/>
      <c r="E13" s="37"/>
      <c r="F13" s="21"/>
      <c r="G13" s="43">
        <f>C13/E$38</f>
        <v>8.5866336870168675E-2</v>
      </c>
      <c r="H13" s="22"/>
    </row>
    <row r="14" spans="1:8" s="19" customFormat="1" ht="24.9" customHeight="1" x14ac:dyDescent="0.25">
      <c r="A14" s="39" t="s">
        <v>15</v>
      </c>
      <c r="B14" s="14"/>
      <c r="C14" s="40">
        <v>237839174</v>
      </c>
      <c r="D14" s="37"/>
      <c r="E14" s="37"/>
      <c r="F14" s="21"/>
      <c r="G14" s="43">
        <f>C14/E$38</f>
        <v>3.0117011113171124E-2</v>
      </c>
      <c r="H14" s="22"/>
    </row>
    <row r="15" spans="1:8" s="25" customFormat="1" ht="15" customHeight="1" x14ac:dyDescent="0.3">
      <c r="A15" s="23"/>
      <c r="B15" s="23"/>
      <c r="C15" s="24"/>
      <c r="D15" s="24"/>
      <c r="E15" s="24"/>
      <c r="F15" s="24"/>
      <c r="G15" s="43"/>
    </row>
    <row r="16" spans="1:8" s="19" customFormat="1" ht="24.9" customHeight="1" x14ac:dyDescent="0.25">
      <c r="A16" s="14"/>
      <c r="B16" s="14" t="s">
        <v>6</v>
      </c>
      <c r="C16" s="41">
        <f>SUM(C12:C15)</f>
        <v>1609632411</v>
      </c>
      <c r="D16" s="21"/>
      <c r="E16" s="21"/>
      <c r="F16" s="21"/>
      <c r="G16" s="43"/>
      <c r="H16" s="22"/>
    </row>
    <row r="17" spans="1:8" s="19" customFormat="1" ht="15" customHeight="1" x14ac:dyDescent="0.25">
      <c r="A17" s="14"/>
      <c r="B17" s="14"/>
      <c r="C17" s="14"/>
      <c r="D17" s="21"/>
      <c r="E17" s="21"/>
      <c r="F17" s="21"/>
      <c r="G17" s="43"/>
      <c r="H17" s="22"/>
    </row>
    <row r="18" spans="1:8" s="19" customFormat="1" ht="24.9" customHeight="1" x14ac:dyDescent="0.25">
      <c r="A18" s="14" t="s">
        <v>16</v>
      </c>
      <c r="B18" s="14"/>
      <c r="C18" s="20">
        <v>308673909</v>
      </c>
      <c r="D18" s="21"/>
      <c r="E18" s="21"/>
      <c r="F18" s="21"/>
      <c r="G18" s="43">
        <f>C18/E$38</f>
        <v>3.9086645784007695E-2</v>
      </c>
      <c r="H18" s="22"/>
    </row>
    <row r="19" spans="1:8" s="19" customFormat="1" ht="31.5" customHeight="1" x14ac:dyDescent="0.25">
      <c r="A19" s="26"/>
      <c r="B19" s="27" t="s">
        <v>9</v>
      </c>
      <c r="C19" s="36"/>
      <c r="D19" s="36"/>
      <c r="E19" s="42">
        <f>C8+C9+C16+C18</f>
        <v>5578490823</v>
      </c>
      <c r="F19" s="28"/>
      <c r="G19" s="44">
        <f>E19/E$38</f>
        <v>0.70639107631198772</v>
      </c>
      <c r="H19" s="29"/>
    </row>
    <row r="20" spans="1:8" s="19" customFormat="1" ht="15" customHeight="1" x14ac:dyDescent="0.25">
      <c r="A20" s="14"/>
      <c r="B20" s="14"/>
      <c r="C20" s="14"/>
      <c r="D20" s="30"/>
      <c r="E20" s="30"/>
      <c r="F20" s="30"/>
      <c r="G20" s="43"/>
      <c r="H20" s="31"/>
    </row>
    <row r="21" spans="1:8" s="19" customFormat="1" ht="24.9" customHeight="1" x14ac:dyDescent="0.25">
      <c r="A21" s="14" t="s">
        <v>17</v>
      </c>
      <c r="B21" s="32"/>
      <c r="C21" s="14">
        <v>1507922219</v>
      </c>
      <c r="D21" s="21"/>
      <c r="E21" s="21"/>
      <c r="F21" s="21"/>
      <c r="G21" s="43" t="s">
        <v>0</v>
      </c>
      <c r="H21" s="22"/>
    </row>
    <row r="22" spans="1:8" s="19" customFormat="1" ht="32.25" customHeight="1" x14ac:dyDescent="0.25">
      <c r="A22" s="32"/>
      <c r="B22" s="33" t="s">
        <v>10</v>
      </c>
      <c r="C22" s="37"/>
      <c r="D22" s="37"/>
      <c r="E22" s="40">
        <f>C21</f>
        <v>1507922219</v>
      </c>
      <c r="F22" s="30"/>
      <c r="G22" s="43">
        <f>E22/E$38</f>
        <v>0.19094461801074308</v>
      </c>
      <c r="H22" s="31"/>
    </row>
    <row r="23" spans="1:8" s="19" customFormat="1" ht="14.25" customHeight="1" x14ac:dyDescent="0.25">
      <c r="A23" s="34"/>
      <c r="B23" s="27"/>
      <c r="C23" s="26"/>
      <c r="D23" s="28"/>
      <c r="E23" s="28"/>
      <c r="F23" s="28"/>
      <c r="G23" s="44"/>
      <c r="H23" s="29"/>
    </row>
    <row r="24" spans="1:8" s="19" customFormat="1" ht="15" customHeight="1" x14ac:dyDescent="0.25">
      <c r="A24" s="14"/>
      <c r="B24" s="14"/>
      <c r="C24" s="14"/>
      <c r="D24" s="30"/>
      <c r="E24" s="30"/>
      <c r="F24" s="30"/>
      <c r="G24" s="43" t="s">
        <v>0</v>
      </c>
      <c r="H24" s="31"/>
    </row>
    <row r="25" spans="1:8" s="19" customFormat="1" ht="31.5" customHeight="1" x14ac:dyDescent="0.25">
      <c r="A25" s="33" t="s">
        <v>7</v>
      </c>
      <c r="B25" s="32"/>
      <c r="C25" s="37"/>
      <c r="D25" s="37"/>
      <c r="E25" s="40">
        <f>SUM(E19:E22)</f>
        <v>7086413042</v>
      </c>
      <c r="F25" s="30"/>
      <c r="G25" s="43">
        <f>E25/E$38</f>
        <v>0.89733569432273086</v>
      </c>
      <c r="H25" s="31"/>
    </row>
    <row r="26" spans="1:8" s="19" customFormat="1" ht="15" customHeight="1" x14ac:dyDescent="0.25">
      <c r="A26" s="34" t="s">
        <v>0</v>
      </c>
      <c r="B26" s="27" t="s">
        <v>0</v>
      </c>
      <c r="C26" s="26"/>
      <c r="D26" s="28"/>
      <c r="E26" s="28"/>
      <c r="F26" s="28"/>
      <c r="G26" s="44" t="s">
        <v>0</v>
      </c>
      <c r="H26" s="29"/>
    </row>
    <row r="27" spans="1:8" s="19" customFormat="1" ht="24.9" customHeight="1" x14ac:dyDescent="0.25">
      <c r="A27" s="14" t="s">
        <v>18</v>
      </c>
      <c r="B27" s="14"/>
      <c r="C27" s="40">
        <v>256744233</v>
      </c>
      <c r="D27" s="37"/>
      <c r="E27" s="37"/>
      <c r="F27" s="21"/>
      <c r="G27" s="43">
        <f t="shared" ref="G27:G36" si="0">C27/E$38</f>
        <v>3.2510913944326078E-2</v>
      </c>
      <c r="H27" s="22"/>
    </row>
    <row r="28" spans="1:8" s="19" customFormat="1" ht="24.9" customHeight="1" x14ac:dyDescent="0.25">
      <c r="A28" s="14" t="s">
        <v>19</v>
      </c>
      <c r="B28" s="14"/>
      <c r="C28" s="40">
        <v>50226059</v>
      </c>
      <c r="D28" s="37"/>
      <c r="E28" s="37"/>
      <c r="F28" s="21"/>
      <c r="G28" s="43">
        <f t="shared" si="0"/>
        <v>6.3600068551944626E-3</v>
      </c>
      <c r="H28" s="22"/>
    </row>
    <row r="29" spans="1:8" s="19" customFormat="1" ht="24.9" customHeight="1" x14ac:dyDescent="0.25">
      <c r="A29" s="14" t="s">
        <v>20</v>
      </c>
      <c r="B29" s="14"/>
      <c r="C29" s="40">
        <v>51660341</v>
      </c>
      <c r="D29" s="37"/>
      <c r="E29" s="37"/>
      <c r="F29" s="21"/>
      <c r="G29" s="43">
        <f t="shared" si="0"/>
        <v>6.5416265867422234E-3</v>
      </c>
      <c r="H29" s="22"/>
    </row>
    <row r="30" spans="1:8" s="19" customFormat="1" ht="24.9" customHeight="1" x14ac:dyDescent="0.25">
      <c r="A30" s="14" t="s">
        <v>21</v>
      </c>
      <c r="B30" s="14"/>
      <c r="C30" s="40">
        <v>9538410</v>
      </c>
      <c r="D30" s="37"/>
      <c r="E30" s="37"/>
      <c r="F30" s="21"/>
      <c r="G30" s="43">
        <f t="shared" si="0"/>
        <v>1.2078262598237185E-3</v>
      </c>
      <c r="H30" s="22"/>
    </row>
    <row r="31" spans="1:8" s="19" customFormat="1" ht="24.9" customHeight="1" x14ac:dyDescent="0.25">
      <c r="A31" s="14" t="s">
        <v>22</v>
      </c>
      <c r="B31" s="14"/>
      <c r="C31" s="40">
        <v>18664246</v>
      </c>
      <c r="D31" s="37"/>
      <c r="E31" s="37"/>
      <c r="F31" s="21"/>
      <c r="G31" s="43">
        <f t="shared" si="0"/>
        <v>2.3634092515010152E-3</v>
      </c>
      <c r="H31" s="22"/>
    </row>
    <row r="32" spans="1:8" s="19" customFormat="1" ht="24.9" customHeight="1" x14ac:dyDescent="0.25">
      <c r="A32" s="14" t="s">
        <v>23</v>
      </c>
      <c r="B32" s="14"/>
      <c r="C32" s="40">
        <v>23548144</v>
      </c>
      <c r="D32" s="37"/>
      <c r="E32" s="37"/>
      <c r="F32" s="21"/>
      <c r="G32" s="43">
        <f t="shared" si="0"/>
        <v>2.9818456842713131E-3</v>
      </c>
      <c r="H32" s="22"/>
    </row>
    <row r="33" spans="1:8" s="19" customFormat="1" ht="24.9" customHeight="1" x14ac:dyDescent="0.25">
      <c r="A33" s="14" t="s">
        <v>24</v>
      </c>
      <c r="B33" s="14"/>
      <c r="C33" s="40">
        <v>105100</v>
      </c>
      <c r="D33" s="37"/>
      <c r="E33" s="37"/>
      <c r="F33" s="21"/>
      <c r="G33" s="43">
        <f t="shared" si="0"/>
        <v>1.3308563996250193E-5</v>
      </c>
      <c r="H33" s="22"/>
    </row>
    <row r="34" spans="1:8" s="19" customFormat="1" ht="24.9" customHeight="1" x14ac:dyDescent="0.25">
      <c r="A34" s="14" t="s">
        <v>25</v>
      </c>
      <c r="B34" s="14"/>
      <c r="C34" s="40">
        <v>270710519</v>
      </c>
      <c r="D34" s="37"/>
      <c r="E34" s="37"/>
      <c r="F34" s="21"/>
      <c r="G34" s="43">
        <f t="shared" si="0"/>
        <v>3.4279431651471015E-2</v>
      </c>
      <c r="H34" s="22"/>
    </row>
    <row r="35" spans="1:8" s="19" customFormat="1" ht="24.9" customHeight="1" x14ac:dyDescent="0.25">
      <c r="A35" s="14" t="s">
        <v>27</v>
      </c>
      <c r="B35" s="14"/>
      <c r="C35" s="40">
        <v>129517366</v>
      </c>
      <c r="D35" s="37"/>
      <c r="E35" s="37"/>
      <c r="F35" s="21"/>
      <c r="G35" s="43">
        <f t="shared" si="0"/>
        <v>1.640047720301388E-2</v>
      </c>
      <c r="H35" s="22"/>
    </row>
    <row r="36" spans="1:8" s="19" customFormat="1" ht="24.9" customHeight="1" x14ac:dyDescent="0.25">
      <c r="A36" s="14" t="s">
        <v>28</v>
      </c>
      <c r="B36" s="14"/>
      <c r="C36" s="40">
        <v>43116</v>
      </c>
      <c r="D36" s="37"/>
      <c r="E36" s="37"/>
      <c r="F36" s="21"/>
      <c r="G36" s="43">
        <f t="shared" si="0"/>
        <v>5.4596769292323819E-6</v>
      </c>
      <c r="H36" s="22"/>
    </row>
    <row r="37" spans="1:8" s="19" customFormat="1" ht="31.5" customHeight="1" x14ac:dyDescent="0.25">
      <c r="A37" s="26"/>
      <c r="B37" s="27" t="s">
        <v>26</v>
      </c>
      <c r="C37" s="36" t="s">
        <v>0</v>
      </c>
      <c r="D37" s="36"/>
      <c r="E37" s="42">
        <f>SUM(C27:C36)</f>
        <v>810757534</v>
      </c>
      <c r="F37" s="28"/>
      <c r="G37" s="44">
        <f>E37/E$38</f>
        <v>0.1026643056772692</v>
      </c>
      <c r="H37" s="29"/>
    </row>
    <row r="38" spans="1:8" s="19" customFormat="1" ht="63" customHeight="1" x14ac:dyDescent="0.25">
      <c r="A38" s="34" t="s">
        <v>8</v>
      </c>
      <c r="B38" s="34"/>
      <c r="C38" s="38"/>
      <c r="D38" s="38"/>
      <c r="E38" s="46">
        <f>E25+E37</f>
        <v>7897170576</v>
      </c>
      <c r="F38" s="28"/>
      <c r="G38" s="45">
        <f>E38/E$38</f>
        <v>1</v>
      </c>
      <c r="H38" s="29"/>
    </row>
  </sheetData>
  <mergeCells count="4">
    <mergeCell ref="A1:G1"/>
    <mergeCell ref="A2:G2"/>
    <mergeCell ref="A3:G3"/>
    <mergeCell ref="A6:B6"/>
  </mergeCells>
  <phoneticPr fontId="0" type="noConversion"/>
  <printOptions horizontalCentered="1"/>
  <pageMargins left="0.39370078740157483" right="0.39370078740157483" top="0.51181102362204722" bottom="0.39370078740157483" header="0" footer="0"/>
  <pageSetup scale="73" orientation="portrait" r:id="rId1"/>
  <headerFooter alignWithMargins="0"/>
  <ignoredErrors>
    <ignoredError sqref="E2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</vt:lpstr>
      <vt:lpstr>'Table 7'!Print_Area</vt:lpstr>
    </vt:vector>
  </TitlesOfParts>
  <Company>Ministry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7 - Provincial Summary of Budgeted Operating Expenditures by Object</dc:title>
  <dc:subject>Table 7 - Provincial Summary of Budgeted Operating Expenditures by Object</dc:subject>
  <dc:creator>Ministry of Education and Child Care</dc:creator>
  <cp:keywords>Table 7 - Provincial Summary of Budgeted Operating Expenditures by Object</cp:keywords>
  <cp:lastModifiedBy>Ralloff, Richard ECC:EX</cp:lastModifiedBy>
  <cp:lastPrinted>2018-06-05T16:52:19Z</cp:lastPrinted>
  <dcterms:created xsi:type="dcterms:W3CDTF">1998-07-30T16:47:52Z</dcterms:created>
  <dcterms:modified xsi:type="dcterms:W3CDTF">2026-07-23T16:19:35Z</dcterms:modified>
</cp:coreProperties>
</file>