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ure\Accounting &amp; Reporting Unit\Revenue and Expenditure Tables\2627\Tables 1-10 For Posting on Website - Summer - July 26 AB\"/>
    </mc:Choice>
  </mc:AlternateContent>
  <xr:revisionPtr revIDLastSave="0" documentId="13_ncr:1_{9E242A8C-35F5-4D36-A6E3-C6F800F196E7}" xr6:coauthVersionLast="47" xr6:coauthVersionMax="47" xr10:uidLastSave="{00000000-0000-0000-0000-000000000000}"/>
  <bookViews>
    <workbookView xWindow="-25320" yWindow="-4455" windowWidth="25440" windowHeight="15990" xr2:uid="{00000000-000D-0000-FFFF-FFFF00000000}"/>
  </bookViews>
  <sheets>
    <sheet name="Table 2" sheetId="1" r:id="rId1"/>
  </sheets>
  <definedNames>
    <definedName name="_xlnm.Print_Area" localSheetId="0">'Table 2'!$A$1:$O$68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6" i="1" l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M8" i="1" l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K67" i="1"/>
  <c r="O67" i="1"/>
  <c r="G67" i="1"/>
  <c r="E67" i="1"/>
  <c r="C67" i="1"/>
  <c r="I67" i="1" l="1"/>
  <c r="M7" i="1"/>
  <c r="M67" i="1" s="1"/>
</calcChain>
</file>

<file path=xl/sharedStrings.xml><?xml version="1.0" encoding="utf-8"?>
<sst xmlns="http://schemas.openxmlformats.org/spreadsheetml/2006/main" count="108" uniqueCount="81">
  <si>
    <t xml:space="preserve"> </t>
  </si>
  <si>
    <t>TABLE 2</t>
  </si>
  <si>
    <t>Rocky Mountain</t>
  </si>
  <si>
    <t>Kootenay Lake</t>
  </si>
  <si>
    <t>Arrow Lakes</t>
  </si>
  <si>
    <t>Revelstoke</t>
  </si>
  <si>
    <t>Kootenay-Columbia</t>
  </si>
  <si>
    <t>Vernon</t>
  </si>
  <si>
    <t>Central Okanagan</t>
  </si>
  <si>
    <t>Cariboo-Chilcotin</t>
  </si>
  <si>
    <t>Quesnel</t>
  </si>
  <si>
    <t>Chilliwack</t>
  </si>
  <si>
    <t>Abbotsford</t>
  </si>
  <si>
    <t>Langley</t>
  </si>
  <si>
    <t>Surrey</t>
  </si>
  <si>
    <t>Delta</t>
  </si>
  <si>
    <t>Richmond</t>
  </si>
  <si>
    <t>Vancouver</t>
  </si>
  <si>
    <t>New Westminster</t>
  </si>
  <si>
    <t>Burnaby</t>
  </si>
  <si>
    <t>Maple Ridge-Pitt Meadows</t>
  </si>
  <si>
    <t>Coquitlam</t>
  </si>
  <si>
    <t>North Vancouver</t>
  </si>
  <si>
    <t>West Vancouver</t>
  </si>
  <si>
    <t>Sunshine Coast</t>
  </si>
  <si>
    <t>Sea To Sky</t>
  </si>
  <si>
    <t>Central Coast</t>
  </si>
  <si>
    <t>Haida Gwaii</t>
  </si>
  <si>
    <t>Boundary</t>
  </si>
  <si>
    <t>Prince Rupert</t>
  </si>
  <si>
    <t>Bulkley Valley</t>
  </si>
  <si>
    <t>Prince George</t>
  </si>
  <si>
    <t>Nicola-Similkameen</t>
  </si>
  <si>
    <t>Peace River South</t>
  </si>
  <si>
    <t>Peace River North</t>
  </si>
  <si>
    <t>Greater Victoria</t>
  </si>
  <si>
    <t>Sooke</t>
  </si>
  <si>
    <t>Saanich</t>
  </si>
  <si>
    <t>Gulf Islands</t>
  </si>
  <si>
    <t>Nanaimo-Ladysmith</t>
  </si>
  <si>
    <t>Qualicum</t>
  </si>
  <si>
    <t>Comox Valley</t>
  </si>
  <si>
    <t>Campbell River</t>
  </si>
  <si>
    <t>Gold Trail</t>
  </si>
  <si>
    <t>Mission</t>
  </si>
  <si>
    <t>Fraser-Cascade</t>
  </si>
  <si>
    <t>Cowichan Valley</t>
  </si>
  <si>
    <t>Fort Nelson</t>
  </si>
  <si>
    <t>Coast Mountains</t>
  </si>
  <si>
    <t>Vancouver Island West</t>
  </si>
  <si>
    <t>Vancouver Island North</t>
  </si>
  <si>
    <t>Stikine</t>
  </si>
  <si>
    <t>Nechako Lakes</t>
  </si>
  <si>
    <t>Nisga'a</t>
  </si>
  <si>
    <t>Conseil Scolaire Francophone</t>
  </si>
  <si>
    <t>Total</t>
  </si>
  <si>
    <t/>
  </si>
  <si>
    <t>Appropriation</t>
  </si>
  <si>
    <t>Provincial</t>
  </si>
  <si>
    <t>Funding From</t>
  </si>
  <si>
    <t>Miscellaneous</t>
  </si>
  <si>
    <t>Budgeted</t>
  </si>
  <si>
    <t>Grants</t>
  </si>
  <si>
    <t>First Nations</t>
  </si>
  <si>
    <t>Revenue</t>
  </si>
  <si>
    <t>Surplus</t>
  </si>
  <si>
    <t>District</t>
  </si>
  <si>
    <t>of Operating</t>
  </si>
  <si>
    <t>Reported</t>
  </si>
  <si>
    <r>
      <t xml:space="preserve">FTE Enrolment </t>
    </r>
    <r>
      <rPr>
        <vertAlign val="superscript"/>
        <sz val="10"/>
        <rFont val="Arial"/>
        <family val="2"/>
      </rPr>
      <t>1</t>
    </r>
  </si>
  <si>
    <t>Southeast Kootenay</t>
  </si>
  <si>
    <t>Okanagan Similkameen</t>
  </si>
  <si>
    <t>Okanagan Skaha</t>
  </si>
  <si>
    <t>Provincial Summary</t>
  </si>
  <si>
    <t>Kamloops-Thompson</t>
  </si>
  <si>
    <t>Operating</t>
  </si>
  <si>
    <t>Pacific Rim</t>
  </si>
  <si>
    <t>qathet</t>
  </si>
  <si>
    <t>2026/27 ANNUAL BUDGETED SOURCES OF OPERATING REVENUE</t>
  </si>
  <si>
    <r>
      <t>1</t>
    </r>
    <r>
      <rPr>
        <sz val="10"/>
        <rFont val="Arial"/>
        <family val="2"/>
      </rPr>
      <t xml:space="preserve"> Source: 2026/27 Annual Budget, includes School-Age, Adult, and Other FTEs</t>
    </r>
  </si>
  <si>
    <t>K̓wsaltktnéws ne Secwepemcúl’ecw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</si>
</sst>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[Red]_(* \(#,##0\);_(* &quot;-&quot;_);_(@_)"/>
  </numFmts>
  <fonts count="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9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44" fontId="2" fillId="0" borderId="0" xfId="2" applyFont="1" applyProtection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Continuous" vertical="center"/>
    </xf>
    <xf numFmtId="0" fontId="1" fillId="0" borderId="1" xfId="0" applyFont="1" applyBorder="1"/>
    <xf numFmtId="3" fontId="1" fillId="0" borderId="0" xfId="0" applyNumberFormat="1" applyFont="1"/>
    <xf numFmtId="3" fontId="2" fillId="0" borderId="0" xfId="0" applyNumberFormat="1" applyFont="1" applyAlignment="1">
      <alignment vertical="center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vertical="center"/>
    </xf>
    <xf numFmtId="0" fontId="5" fillId="0" borderId="0" xfId="0" applyFont="1"/>
    <xf numFmtId="3" fontId="2" fillId="0" borderId="0" xfId="0" applyNumberFormat="1" applyFont="1"/>
    <xf numFmtId="164" fontId="1" fillId="0" borderId="0" xfId="0" applyNumberFormat="1" applyFont="1" applyAlignment="1">
      <alignment horizontal="right"/>
    </xf>
    <xf numFmtId="164" fontId="1" fillId="0" borderId="0" xfId="0" applyNumberFormat="1" applyFont="1"/>
    <xf numFmtId="3" fontId="1" fillId="0" borderId="2" xfId="1" applyNumberFormat="1" applyFont="1" applyBorder="1" applyAlignment="1" applyProtection="1">
      <alignment horizontal="right" indent="2"/>
    </xf>
    <xf numFmtId="3" fontId="1" fillId="0" borderId="0" xfId="1" applyNumberFormat="1" applyFont="1" applyBorder="1" applyAlignment="1" applyProtection="1">
      <alignment horizontal="right" indent="2"/>
    </xf>
    <xf numFmtId="3" fontId="1" fillId="0" borderId="0" xfId="1" quotePrefix="1" applyNumberFormat="1" applyFont="1" applyFill="1" applyBorder="1" applyAlignment="1" applyProtection="1">
      <alignment horizontal="right" indent="2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right"/>
    </xf>
    <xf numFmtId="164" fontId="3" fillId="0" borderId="3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3" fontId="3" fillId="0" borderId="3" xfId="0" applyNumberFormat="1" applyFont="1" applyBorder="1" applyAlignment="1">
      <alignment horizontal="right" vertical="center" indent="2"/>
    </xf>
    <xf numFmtId="0" fontId="4" fillId="0" borderId="0" xfId="0" applyFont="1" applyAlignment="1">
      <alignment horizontal="center"/>
    </xf>
    <xf numFmtId="44" fontId="4" fillId="0" borderId="0" xfId="2" applyFont="1" applyAlignment="1" applyProtection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9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6" sqref="A6"/>
    </sheetView>
  </sheetViews>
  <sheetFormatPr defaultColWidth="8.6640625" defaultRowHeight="13.2" x14ac:dyDescent="0.25"/>
  <cols>
    <col min="1" max="1" width="3.5546875" style="1" customWidth="1"/>
    <col min="2" max="2" width="30.6640625" style="1" customWidth="1"/>
    <col min="3" max="3" width="14" style="1" bestFit="1" customWidth="1"/>
    <col min="4" max="4" width="2.6640625" style="1" customWidth="1"/>
    <col min="5" max="5" width="12.6640625" style="1" customWidth="1"/>
    <col min="6" max="6" width="2.6640625" style="1" customWidth="1"/>
    <col min="7" max="7" width="12.6640625" style="1" customWidth="1"/>
    <col min="8" max="8" width="2.6640625" style="1" customWidth="1"/>
    <col min="9" max="9" width="14" style="1" bestFit="1" customWidth="1"/>
    <col min="10" max="10" width="2.6640625" style="1" customWidth="1"/>
    <col min="11" max="11" width="12.6640625" style="1" customWidth="1"/>
    <col min="12" max="12" width="2.6640625" style="1" customWidth="1"/>
    <col min="13" max="13" width="14" style="1" bestFit="1" customWidth="1"/>
    <col min="14" max="14" width="2.6640625" style="1" customWidth="1"/>
    <col min="15" max="15" width="14.88671875" style="1" bestFit="1" customWidth="1"/>
    <col min="16" max="16384" width="8.6640625" style="1"/>
  </cols>
  <sheetData>
    <row r="1" spans="1:15" ht="25.5" customHeight="1" x14ac:dyDescent="0.4">
      <c r="A1" s="32" t="s">
        <v>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s="2" customFormat="1" ht="25.5" customHeight="1" x14ac:dyDescent="0.4">
      <c r="A2" s="33" t="s">
        <v>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ht="18.899999999999999" customHeight="1" x14ac:dyDescent="0.25">
      <c r="A3" s="3"/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5"/>
    </row>
    <row r="4" spans="1:15" ht="14.25" customHeight="1" x14ac:dyDescent="0.25">
      <c r="A4" s="6"/>
      <c r="B4" s="6" t="s">
        <v>0</v>
      </c>
      <c r="C4" s="7" t="s">
        <v>55</v>
      </c>
      <c r="D4" s="7" t="s">
        <v>56</v>
      </c>
      <c r="E4" s="7"/>
      <c r="F4" s="7" t="s">
        <v>56</v>
      </c>
      <c r="G4" s="7" t="s">
        <v>56</v>
      </c>
      <c r="H4" s="8" t="s">
        <v>56</v>
      </c>
      <c r="I4" s="25" t="s">
        <v>55</v>
      </c>
      <c r="J4" s="7" t="s">
        <v>56</v>
      </c>
      <c r="K4" s="7" t="s">
        <v>57</v>
      </c>
      <c r="L4" s="8" t="s">
        <v>56</v>
      </c>
      <c r="M4" s="25" t="s">
        <v>55</v>
      </c>
      <c r="N4" s="5" t="s">
        <v>56</v>
      </c>
      <c r="O4" s="9" t="s">
        <v>66</v>
      </c>
    </row>
    <row r="5" spans="1:15" ht="14.25" customHeight="1" x14ac:dyDescent="0.25">
      <c r="A5" s="6"/>
      <c r="B5" s="6" t="s">
        <v>0</v>
      </c>
      <c r="C5" s="7" t="s">
        <v>58</v>
      </c>
      <c r="D5" s="7" t="s">
        <v>56</v>
      </c>
      <c r="E5" s="7" t="s">
        <v>59</v>
      </c>
      <c r="F5" s="7" t="s">
        <v>56</v>
      </c>
      <c r="G5" s="7" t="s">
        <v>60</v>
      </c>
      <c r="H5" s="8" t="s">
        <v>56</v>
      </c>
      <c r="I5" s="25" t="s">
        <v>61</v>
      </c>
      <c r="J5" s="7" t="s">
        <v>56</v>
      </c>
      <c r="K5" s="7" t="s">
        <v>67</v>
      </c>
      <c r="L5" s="8" t="s">
        <v>56</v>
      </c>
      <c r="M5" s="25" t="s">
        <v>75</v>
      </c>
      <c r="N5" s="5" t="s">
        <v>56</v>
      </c>
      <c r="O5" s="9" t="s">
        <v>68</v>
      </c>
    </row>
    <row r="6" spans="1:15" ht="15.6" x14ac:dyDescent="0.25">
      <c r="A6" s="10"/>
      <c r="B6" s="10" t="s">
        <v>0</v>
      </c>
      <c r="C6" s="11" t="s">
        <v>62</v>
      </c>
      <c r="D6" s="11" t="s">
        <v>56</v>
      </c>
      <c r="E6" s="11" t="s">
        <v>63</v>
      </c>
      <c r="F6" s="11" t="s">
        <v>56</v>
      </c>
      <c r="G6" s="11" t="s">
        <v>64</v>
      </c>
      <c r="H6" s="12" t="s">
        <v>56</v>
      </c>
      <c r="I6" s="26" t="s">
        <v>64</v>
      </c>
      <c r="J6" s="11" t="s">
        <v>56</v>
      </c>
      <c r="K6" s="11" t="s">
        <v>65</v>
      </c>
      <c r="L6" s="12" t="s">
        <v>56</v>
      </c>
      <c r="M6" s="26" t="s">
        <v>64</v>
      </c>
      <c r="N6" s="13" t="s">
        <v>56</v>
      </c>
      <c r="O6" s="9" t="s">
        <v>69</v>
      </c>
    </row>
    <row r="7" spans="1:15" s="15" customFormat="1" ht="16.5" customHeight="1" x14ac:dyDescent="0.25">
      <c r="A7" s="14">
        <v>5</v>
      </c>
      <c r="B7" s="14" t="s">
        <v>70</v>
      </c>
      <c r="C7" s="20">
        <v>81367603</v>
      </c>
      <c r="D7" s="20"/>
      <c r="E7" s="20">
        <v>340061</v>
      </c>
      <c r="F7" s="20"/>
      <c r="G7" s="20">
        <v>818170</v>
      </c>
      <c r="H7" s="21"/>
      <c r="I7" s="27">
        <f>C7+E7+G7</f>
        <v>82525834</v>
      </c>
      <c r="J7" s="20"/>
      <c r="K7" s="20">
        <v>0</v>
      </c>
      <c r="L7" s="21"/>
      <c r="M7" s="27">
        <f>I7+K7</f>
        <v>82525834</v>
      </c>
      <c r="N7" s="5"/>
      <c r="O7" s="22">
        <v>5682.0050000000001</v>
      </c>
    </row>
    <row r="8" spans="1:15" s="15" customFormat="1" ht="13.5" customHeight="1" x14ac:dyDescent="0.25">
      <c r="A8" s="14">
        <v>6</v>
      </c>
      <c r="B8" s="14" t="s">
        <v>2</v>
      </c>
      <c r="C8" s="20">
        <v>49058833</v>
      </c>
      <c r="D8" s="20"/>
      <c r="E8" s="20">
        <v>324945</v>
      </c>
      <c r="F8" s="20"/>
      <c r="G8" s="20">
        <v>4789575</v>
      </c>
      <c r="H8" s="21"/>
      <c r="I8" s="27">
        <f t="shared" ref="I8:I66" si="0">C8+E8+G8</f>
        <v>54173353</v>
      </c>
      <c r="J8" s="20"/>
      <c r="K8" s="20">
        <v>0</v>
      </c>
      <c r="L8" s="21"/>
      <c r="M8" s="27">
        <f t="shared" ref="M8:M66" si="1">I8+K8</f>
        <v>54173353</v>
      </c>
      <c r="N8" s="5"/>
      <c r="O8" s="23">
        <v>3483.5</v>
      </c>
    </row>
    <row r="9" spans="1:15" s="15" customFormat="1" ht="13.5" customHeight="1" x14ac:dyDescent="0.25">
      <c r="A9" s="14">
        <v>8</v>
      </c>
      <c r="B9" s="14" t="s">
        <v>3</v>
      </c>
      <c r="C9" s="20">
        <v>64541616</v>
      </c>
      <c r="D9" s="20"/>
      <c r="E9" s="20">
        <v>247974</v>
      </c>
      <c r="F9" s="20"/>
      <c r="G9" s="20">
        <v>2093791</v>
      </c>
      <c r="H9" s="21"/>
      <c r="I9" s="27">
        <f t="shared" si="0"/>
        <v>66883381</v>
      </c>
      <c r="J9" s="20"/>
      <c r="K9" s="20">
        <v>715879</v>
      </c>
      <c r="L9" s="21"/>
      <c r="M9" s="27">
        <f t="shared" si="1"/>
        <v>67599260</v>
      </c>
      <c r="N9" s="5"/>
      <c r="O9" s="23">
        <v>4513.25</v>
      </c>
    </row>
    <row r="10" spans="1:15" s="15" customFormat="1" ht="13.5" customHeight="1" x14ac:dyDescent="0.25">
      <c r="A10" s="14">
        <v>10</v>
      </c>
      <c r="B10" s="14" t="s">
        <v>4</v>
      </c>
      <c r="C10" s="20">
        <v>12221157</v>
      </c>
      <c r="D10" s="20"/>
      <c r="E10" s="20">
        <v>0</v>
      </c>
      <c r="F10" s="20"/>
      <c r="G10" s="20">
        <v>236629</v>
      </c>
      <c r="H10" s="21"/>
      <c r="I10" s="27">
        <f t="shared" si="0"/>
        <v>12457786</v>
      </c>
      <c r="J10" s="20"/>
      <c r="K10" s="20">
        <v>120000</v>
      </c>
      <c r="L10" s="21"/>
      <c r="M10" s="27">
        <f t="shared" si="1"/>
        <v>12577786</v>
      </c>
      <c r="N10" s="5"/>
      <c r="O10" s="23">
        <v>536.5</v>
      </c>
    </row>
    <row r="11" spans="1:15" s="15" customFormat="1" ht="13.5" customHeight="1" x14ac:dyDescent="0.25">
      <c r="A11" s="14">
        <v>19</v>
      </c>
      <c r="B11" s="14" t="s">
        <v>5</v>
      </c>
      <c r="C11" s="20">
        <v>16556862</v>
      </c>
      <c r="D11" s="20"/>
      <c r="E11" s="20">
        <v>0</v>
      </c>
      <c r="F11" s="20"/>
      <c r="G11" s="20">
        <v>1200995</v>
      </c>
      <c r="H11" s="21"/>
      <c r="I11" s="27">
        <f t="shared" si="0"/>
        <v>17757857</v>
      </c>
      <c r="J11" s="20"/>
      <c r="K11" s="20">
        <v>189253</v>
      </c>
      <c r="L11" s="21"/>
      <c r="M11" s="27">
        <f t="shared" si="1"/>
        <v>17947110</v>
      </c>
      <c r="N11" s="5"/>
      <c r="O11" s="23">
        <v>1116</v>
      </c>
    </row>
    <row r="12" spans="1:15" s="15" customFormat="1" ht="13.5" customHeight="1" x14ac:dyDescent="0.25">
      <c r="A12" s="14">
        <v>20</v>
      </c>
      <c r="B12" s="14" t="s">
        <v>6</v>
      </c>
      <c r="C12" s="20">
        <v>53128197</v>
      </c>
      <c r="D12" s="20"/>
      <c r="E12" s="20">
        <v>0</v>
      </c>
      <c r="F12" s="20"/>
      <c r="G12" s="20">
        <v>195256</v>
      </c>
      <c r="H12" s="21"/>
      <c r="I12" s="27">
        <f t="shared" si="0"/>
        <v>53323453</v>
      </c>
      <c r="J12" s="20"/>
      <c r="K12" s="20">
        <v>910000</v>
      </c>
      <c r="L12" s="21"/>
      <c r="M12" s="27">
        <f t="shared" si="1"/>
        <v>54233453</v>
      </c>
      <c r="N12" s="5"/>
      <c r="O12" s="23">
        <v>4052.7530000000002</v>
      </c>
    </row>
    <row r="13" spans="1:15" s="15" customFormat="1" ht="13.5" customHeight="1" x14ac:dyDescent="0.25">
      <c r="A13" s="14">
        <v>22</v>
      </c>
      <c r="B13" s="14" t="s">
        <v>7</v>
      </c>
      <c r="C13" s="20">
        <v>116658101</v>
      </c>
      <c r="D13" s="20"/>
      <c r="E13" s="20">
        <v>1186987</v>
      </c>
      <c r="F13" s="20"/>
      <c r="G13" s="20">
        <v>8919813</v>
      </c>
      <c r="H13" s="21"/>
      <c r="I13" s="27">
        <f t="shared" si="0"/>
        <v>126764901</v>
      </c>
      <c r="J13" s="20"/>
      <c r="K13" s="20">
        <v>0</v>
      </c>
      <c r="L13" s="21"/>
      <c r="M13" s="27">
        <f t="shared" si="1"/>
        <v>126764901</v>
      </c>
      <c r="N13" s="5"/>
      <c r="O13" s="23">
        <v>8839.875</v>
      </c>
    </row>
    <row r="14" spans="1:15" s="15" customFormat="1" ht="13.5" customHeight="1" x14ac:dyDescent="0.25">
      <c r="A14" s="14">
        <v>23</v>
      </c>
      <c r="B14" s="14" t="s">
        <v>8</v>
      </c>
      <c r="C14" s="20">
        <v>302978353</v>
      </c>
      <c r="D14" s="20"/>
      <c r="E14" s="20">
        <v>1399230</v>
      </c>
      <c r="F14" s="20"/>
      <c r="G14" s="20">
        <v>14210072</v>
      </c>
      <c r="H14" s="21"/>
      <c r="I14" s="27">
        <f t="shared" si="0"/>
        <v>318587655</v>
      </c>
      <c r="J14" s="20"/>
      <c r="K14" s="20">
        <v>3745883</v>
      </c>
      <c r="L14" s="21"/>
      <c r="M14" s="27">
        <f t="shared" si="1"/>
        <v>322333538</v>
      </c>
      <c r="N14" s="5"/>
      <c r="O14" s="23">
        <v>24560.5625</v>
      </c>
    </row>
    <row r="15" spans="1:15" s="15" customFormat="1" ht="13.5" customHeight="1" x14ac:dyDescent="0.25">
      <c r="A15" s="14">
        <v>27</v>
      </c>
      <c r="B15" s="14" t="s">
        <v>9</v>
      </c>
      <c r="C15" s="20">
        <v>59642239</v>
      </c>
      <c r="D15" s="20"/>
      <c r="E15" s="20">
        <v>3016150</v>
      </c>
      <c r="F15" s="20"/>
      <c r="G15" s="20">
        <v>430000</v>
      </c>
      <c r="H15" s="21"/>
      <c r="I15" s="27">
        <f t="shared" si="0"/>
        <v>63088389</v>
      </c>
      <c r="J15" s="20"/>
      <c r="K15" s="20">
        <v>417114</v>
      </c>
      <c r="L15" s="21"/>
      <c r="M15" s="27">
        <f t="shared" si="1"/>
        <v>63505503</v>
      </c>
      <c r="N15" s="5"/>
      <c r="O15" s="23">
        <v>4229.0919000000004</v>
      </c>
    </row>
    <row r="16" spans="1:15" s="15" customFormat="1" ht="13.5" customHeight="1" x14ac:dyDescent="0.25">
      <c r="A16" s="14">
        <v>28</v>
      </c>
      <c r="B16" s="14" t="s">
        <v>10</v>
      </c>
      <c r="C16" s="20">
        <v>41853357</v>
      </c>
      <c r="D16" s="20"/>
      <c r="E16" s="20">
        <v>0</v>
      </c>
      <c r="F16" s="20"/>
      <c r="G16" s="20">
        <v>509000</v>
      </c>
      <c r="H16" s="21"/>
      <c r="I16" s="27">
        <f t="shared" si="0"/>
        <v>42362357</v>
      </c>
      <c r="J16" s="20"/>
      <c r="K16" s="20">
        <v>254230</v>
      </c>
      <c r="L16" s="21"/>
      <c r="M16" s="27">
        <f t="shared" si="1"/>
        <v>42616587</v>
      </c>
      <c r="N16" s="5"/>
      <c r="O16" s="23">
        <v>2723.375</v>
      </c>
    </row>
    <row r="17" spans="1:15" s="15" customFormat="1" ht="13.5" customHeight="1" x14ac:dyDescent="0.25">
      <c r="A17" s="14">
        <v>33</v>
      </c>
      <c r="B17" s="14" t="s">
        <v>11</v>
      </c>
      <c r="C17" s="20">
        <v>197525420</v>
      </c>
      <c r="D17" s="20"/>
      <c r="E17" s="20">
        <v>3785418</v>
      </c>
      <c r="F17" s="20"/>
      <c r="G17" s="20">
        <v>5631099</v>
      </c>
      <c r="H17" s="21"/>
      <c r="I17" s="27">
        <f t="shared" si="0"/>
        <v>206941937</v>
      </c>
      <c r="J17" s="20"/>
      <c r="K17" s="20">
        <v>2424740</v>
      </c>
      <c r="L17" s="21"/>
      <c r="M17" s="27">
        <f t="shared" si="1"/>
        <v>209366677</v>
      </c>
      <c r="N17" s="5"/>
      <c r="O17" s="23">
        <v>15687.4</v>
      </c>
    </row>
    <row r="18" spans="1:15" s="15" customFormat="1" ht="13.5" customHeight="1" x14ac:dyDescent="0.25">
      <c r="A18" s="14">
        <v>34</v>
      </c>
      <c r="B18" s="14" t="s">
        <v>12</v>
      </c>
      <c r="C18" s="20">
        <v>245199240</v>
      </c>
      <c r="D18" s="20"/>
      <c r="E18" s="20">
        <v>645813</v>
      </c>
      <c r="F18" s="20"/>
      <c r="G18" s="20">
        <v>7578760</v>
      </c>
      <c r="H18" s="21"/>
      <c r="I18" s="27">
        <f t="shared" si="0"/>
        <v>253423813</v>
      </c>
      <c r="J18" s="20"/>
      <c r="K18" s="20">
        <v>2189173</v>
      </c>
      <c r="L18" s="21"/>
      <c r="M18" s="27">
        <f t="shared" si="1"/>
        <v>255612986</v>
      </c>
      <c r="N18" s="5"/>
      <c r="O18" s="23">
        <v>20624.625</v>
      </c>
    </row>
    <row r="19" spans="1:15" s="15" customFormat="1" ht="13.5" customHeight="1" x14ac:dyDescent="0.25">
      <c r="A19" s="14">
        <v>35</v>
      </c>
      <c r="B19" s="14" t="s">
        <v>13</v>
      </c>
      <c r="C19" s="20">
        <v>306790338</v>
      </c>
      <c r="D19" s="20"/>
      <c r="E19" s="20">
        <v>104088</v>
      </c>
      <c r="F19" s="20"/>
      <c r="G19" s="20">
        <v>21913961</v>
      </c>
      <c r="H19" s="21"/>
      <c r="I19" s="27">
        <f t="shared" si="0"/>
        <v>328808387</v>
      </c>
      <c r="J19" s="20"/>
      <c r="K19" s="20">
        <v>902337</v>
      </c>
      <c r="L19" s="21"/>
      <c r="M19" s="27">
        <f t="shared" si="1"/>
        <v>329710724</v>
      </c>
      <c r="N19" s="5"/>
      <c r="O19" s="23">
        <v>26962.128199999999</v>
      </c>
    </row>
    <row r="20" spans="1:15" s="15" customFormat="1" ht="13.5" customHeight="1" x14ac:dyDescent="0.25">
      <c r="A20" s="14">
        <v>36</v>
      </c>
      <c r="B20" s="14" t="s">
        <v>14</v>
      </c>
      <c r="C20" s="20">
        <v>964150898</v>
      </c>
      <c r="D20" s="20"/>
      <c r="E20" s="20">
        <v>132666</v>
      </c>
      <c r="F20" s="20"/>
      <c r="G20" s="20">
        <v>27168551</v>
      </c>
      <c r="H20" s="21"/>
      <c r="I20" s="27">
        <f t="shared" si="0"/>
        <v>991452115</v>
      </c>
      <c r="J20" s="20"/>
      <c r="K20" s="20">
        <v>3771562</v>
      </c>
      <c r="L20" s="21"/>
      <c r="M20" s="27">
        <f t="shared" si="1"/>
        <v>995223677</v>
      </c>
      <c r="N20" s="5"/>
      <c r="O20" s="23">
        <v>79879</v>
      </c>
    </row>
    <row r="21" spans="1:15" s="15" customFormat="1" ht="13.5" customHeight="1" x14ac:dyDescent="0.25">
      <c r="A21" s="14">
        <v>37</v>
      </c>
      <c r="B21" s="14" t="s">
        <v>15</v>
      </c>
      <c r="C21" s="20">
        <v>179662584</v>
      </c>
      <c r="D21" s="20"/>
      <c r="E21" s="20">
        <v>345532</v>
      </c>
      <c r="F21" s="20"/>
      <c r="G21" s="20">
        <v>19039340</v>
      </c>
      <c r="H21" s="21"/>
      <c r="I21" s="27">
        <f t="shared" si="0"/>
        <v>199047456</v>
      </c>
      <c r="J21" s="20"/>
      <c r="K21" s="20">
        <v>7951626</v>
      </c>
      <c r="L21" s="21"/>
      <c r="M21" s="27">
        <f t="shared" si="1"/>
        <v>206999082</v>
      </c>
      <c r="N21" s="5"/>
      <c r="O21" s="23">
        <v>15895.125</v>
      </c>
    </row>
    <row r="22" spans="1:15" s="15" customFormat="1" ht="13.5" customHeight="1" x14ac:dyDescent="0.25">
      <c r="A22" s="14">
        <v>38</v>
      </c>
      <c r="B22" s="14" t="s">
        <v>16</v>
      </c>
      <c r="C22" s="20">
        <v>270373526</v>
      </c>
      <c r="D22" s="20"/>
      <c r="E22" s="20">
        <v>0</v>
      </c>
      <c r="F22" s="20"/>
      <c r="G22" s="20">
        <v>17451709</v>
      </c>
      <c r="H22" s="21"/>
      <c r="I22" s="27">
        <f t="shared" si="0"/>
        <v>287825235</v>
      </c>
      <c r="J22" s="20"/>
      <c r="K22" s="20">
        <v>245000</v>
      </c>
      <c r="L22" s="21"/>
      <c r="M22" s="27">
        <f t="shared" si="1"/>
        <v>288070235</v>
      </c>
      <c r="N22" s="5"/>
      <c r="O22" s="23">
        <v>23144.506000000001</v>
      </c>
    </row>
    <row r="23" spans="1:15" s="15" customFormat="1" ht="13.5" customHeight="1" x14ac:dyDescent="0.25">
      <c r="A23" s="14">
        <v>39</v>
      </c>
      <c r="B23" s="14" t="s">
        <v>17</v>
      </c>
      <c r="C23" s="20">
        <v>628420190</v>
      </c>
      <c r="D23" s="20"/>
      <c r="E23" s="20">
        <v>0</v>
      </c>
      <c r="F23" s="20"/>
      <c r="G23" s="20">
        <v>51650808</v>
      </c>
      <c r="H23" s="21"/>
      <c r="I23" s="27">
        <f t="shared" si="0"/>
        <v>680070998</v>
      </c>
      <c r="J23" s="20"/>
      <c r="K23" s="20">
        <v>84200</v>
      </c>
      <c r="L23" s="21"/>
      <c r="M23" s="27">
        <f t="shared" si="1"/>
        <v>680155198</v>
      </c>
      <c r="N23" s="5"/>
      <c r="O23" s="24">
        <v>51859.0625</v>
      </c>
    </row>
    <row r="24" spans="1:15" s="15" customFormat="1" ht="13.5" customHeight="1" x14ac:dyDescent="0.25">
      <c r="A24" s="14">
        <v>40</v>
      </c>
      <c r="B24" s="14" t="s">
        <v>18</v>
      </c>
      <c r="C24" s="20">
        <v>93591280</v>
      </c>
      <c r="D24" s="20"/>
      <c r="E24" s="20">
        <v>0</v>
      </c>
      <c r="F24" s="20"/>
      <c r="G24" s="20">
        <v>4132912</v>
      </c>
      <c r="H24" s="21"/>
      <c r="I24" s="27">
        <f t="shared" si="0"/>
        <v>97724192</v>
      </c>
      <c r="J24" s="20"/>
      <c r="K24" s="20">
        <v>168002</v>
      </c>
      <c r="L24" s="21"/>
      <c r="M24" s="27">
        <f t="shared" si="1"/>
        <v>97892194</v>
      </c>
      <c r="N24" s="5"/>
      <c r="O24" s="23">
        <v>8073.84</v>
      </c>
    </row>
    <row r="25" spans="1:15" s="15" customFormat="1" ht="13.5" customHeight="1" x14ac:dyDescent="0.25">
      <c r="A25" s="14">
        <v>41</v>
      </c>
      <c r="B25" s="14" t="s">
        <v>19</v>
      </c>
      <c r="C25" s="20">
        <v>332032759</v>
      </c>
      <c r="D25" s="20"/>
      <c r="E25" s="20">
        <v>0</v>
      </c>
      <c r="F25" s="20"/>
      <c r="G25" s="20">
        <v>26474069</v>
      </c>
      <c r="H25" s="21"/>
      <c r="I25" s="27">
        <f t="shared" si="0"/>
        <v>358506828</v>
      </c>
      <c r="J25" s="20"/>
      <c r="K25" s="20">
        <v>344476</v>
      </c>
      <c r="L25" s="21"/>
      <c r="M25" s="27">
        <f t="shared" si="1"/>
        <v>358851304</v>
      </c>
      <c r="N25" s="5"/>
      <c r="O25" s="23">
        <v>28219.312999999998</v>
      </c>
    </row>
    <row r="26" spans="1:15" s="15" customFormat="1" ht="13.5" customHeight="1" x14ac:dyDescent="0.25">
      <c r="A26" s="14">
        <v>42</v>
      </c>
      <c r="B26" s="14" t="s">
        <v>20</v>
      </c>
      <c r="C26" s="20">
        <v>202573135</v>
      </c>
      <c r="D26" s="20"/>
      <c r="E26" s="20">
        <v>690433</v>
      </c>
      <c r="F26" s="20"/>
      <c r="G26" s="20">
        <v>15567764</v>
      </c>
      <c r="H26" s="21"/>
      <c r="I26" s="27">
        <f t="shared" si="0"/>
        <v>218831332</v>
      </c>
      <c r="J26" s="20"/>
      <c r="K26" s="20">
        <v>0</v>
      </c>
      <c r="L26" s="21"/>
      <c r="M26" s="27">
        <f t="shared" si="1"/>
        <v>218831332</v>
      </c>
      <c r="N26" s="5"/>
      <c r="O26" s="23">
        <v>16523.537</v>
      </c>
    </row>
    <row r="27" spans="1:15" s="15" customFormat="1" ht="13.5" customHeight="1" x14ac:dyDescent="0.25">
      <c r="A27" s="14">
        <v>43</v>
      </c>
      <c r="B27" s="14" t="s">
        <v>21</v>
      </c>
      <c r="C27" s="20">
        <v>377983867</v>
      </c>
      <c r="D27" s="20"/>
      <c r="E27" s="20">
        <v>0</v>
      </c>
      <c r="F27" s="20"/>
      <c r="G27" s="20">
        <v>30917900</v>
      </c>
      <c r="H27" s="21"/>
      <c r="I27" s="27">
        <f t="shared" si="0"/>
        <v>408901767</v>
      </c>
      <c r="J27" s="20"/>
      <c r="K27" s="20">
        <v>4750000</v>
      </c>
      <c r="L27" s="21"/>
      <c r="M27" s="27">
        <f t="shared" si="1"/>
        <v>413651767</v>
      </c>
      <c r="N27" s="5"/>
      <c r="O27" s="23">
        <v>33689.2353</v>
      </c>
    </row>
    <row r="28" spans="1:15" s="15" customFormat="1" ht="13.5" customHeight="1" x14ac:dyDescent="0.25">
      <c r="A28" s="14">
        <v>44</v>
      </c>
      <c r="B28" s="14" t="s">
        <v>22</v>
      </c>
      <c r="C28" s="20">
        <v>194468114</v>
      </c>
      <c r="D28" s="20"/>
      <c r="E28" s="20">
        <v>0</v>
      </c>
      <c r="F28" s="20"/>
      <c r="G28" s="20">
        <v>21773843</v>
      </c>
      <c r="H28" s="21"/>
      <c r="I28" s="27">
        <f t="shared" si="0"/>
        <v>216241957</v>
      </c>
      <c r="J28" s="20"/>
      <c r="K28" s="20">
        <v>1472665</v>
      </c>
      <c r="L28" s="21"/>
      <c r="M28" s="27">
        <f t="shared" si="1"/>
        <v>217714622</v>
      </c>
      <c r="N28" s="5"/>
      <c r="O28" s="23">
        <v>16407.75</v>
      </c>
    </row>
    <row r="29" spans="1:15" s="15" customFormat="1" ht="13.5" customHeight="1" x14ac:dyDescent="0.25">
      <c r="A29" s="14">
        <v>45</v>
      </c>
      <c r="B29" s="14" t="s">
        <v>23</v>
      </c>
      <c r="C29" s="20">
        <v>83389176</v>
      </c>
      <c r="D29" s="20"/>
      <c r="E29" s="20">
        <v>0</v>
      </c>
      <c r="F29" s="20"/>
      <c r="G29" s="20">
        <v>13055586</v>
      </c>
      <c r="H29" s="21"/>
      <c r="I29" s="27">
        <f t="shared" si="0"/>
        <v>96444762</v>
      </c>
      <c r="J29" s="20"/>
      <c r="K29" s="20">
        <v>3328201</v>
      </c>
      <c r="L29" s="21"/>
      <c r="M29" s="27">
        <f t="shared" si="1"/>
        <v>99772963</v>
      </c>
      <c r="N29" s="5"/>
      <c r="O29" s="23">
        <v>7063.56</v>
      </c>
    </row>
    <row r="30" spans="1:15" s="15" customFormat="1" ht="13.5" customHeight="1" x14ac:dyDescent="0.25">
      <c r="A30" s="14">
        <v>46</v>
      </c>
      <c r="B30" s="14" t="s">
        <v>24</v>
      </c>
      <c r="C30" s="20">
        <v>52230046</v>
      </c>
      <c r="D30" s="20"/>
      <c r="E30" s="20">
        <v>0</v>
      </c>
      <c r="F30" s="20"/>
      <c r="G30" s="20">
        <v>1249997</v>
      </c>
      <c r="H30" s="21"/>
      <c r="I30" s="27">
        <f t="shared" si="0"/>
        <v>53480043</v>
      </c>
      <c r="J30" s="20"/>
      <c r="K30" s="20">
        <v>2532639</v>
      </c>
      <c r="L30" s="21"/>
      <c r="M30" s="27">
        <f t="shared" si="1"/>
        <v>56012682</v>
      </c>
      <c r="N30" s="5"/>
      <c r="O30" s="23">
        <v>3395.5</v>
      </c>
    </row>
    <row r="31" spans="1:15" s="15" customFormat="1" ht="13.5" customHeight="1" x14ac:dyDescent="0.25">
      <c r="A31" s="14">
        <v>47</v>
      </c>
      <c r="B31" s="14" t="s">
        <v>77</v>
      </c>
      <c r="C31" s="20">
        <v>42866238</v>
      </c>
      <c r="D31" s="20"/>
      <c r="E31" s="20">
        <v>1411479</v>
      </c>
      <c r="F31" s="20"/>
      <c r="G31" s="20">
        <v>1223000</v>
      </c>
      <c r="H31" s="21"/>
      <c r="I31" s="27">
        <f t="shared" si="0"/>
        <v>45500717</v>
      </c>
      <c r="J31" s="20"/>
      <c r="K31" s="20">
        <v>140000</v>
      </c>
      <c r="L31" s="21"/>
      <c r="M31" s="27">
        <f t="shared" si="1"/>
        <v>45640717</v>
      </c>
      <c r="N31" s="5"/>
      <c r="O31" s="23">
        <v>3057.5</v>
      </c>
    </row>
    <row r="32" spans="1:15" s="15" customFormat="1" ht="13.5" customHeight="1" x14ac:dyDescent="0.25">
      <c r="A32" s="14">
        <v>48</v>
      </c>
      <c r="B32" s="14" t="s">
        <v>25</v>
      </c>
      <c r="C32" s="20">
        <v>66345156</v>
      </c>
      <c r="D32" s="20"/>
      <c r="E32" s="20">
        <v>1197485</v>
      </c>
      <c r="F32" s="20"/>
      <c r="G32" s="20">
        <v>5040103</v>
      </c>
      <c r="H32" s="21"/>
      <c r="I32" s="27">
        <f t="shared" si="0"/>
        <v>72582744</v>
      </c>
      <c r="J32" s="20"/>
      <c r="K32" s="20">
        <v>855000</v>
      </c>
      <c r="L32" s="21"/>
      <c r="M32" s="27">
        <f t="shared" si="1"/>
        <v>73437744</v>
      </c>
      <c r="N32" s="5"/>
      <c r="O32" s="23">
        <v>5167.0625</v>
      </c>
    </row>
    <row r="33" spans="1:15" s="15" customFormat="1" ht="13.5" customHeight="1" x14ac:dyDescent="0.25">
      <c r="A33" s="14">
        <v>49</v>
      </c>
      <c r="B33" s="14" t="s">
        <v>26</v>
      </c>
      <c r="C33" s="20">
        <v>4139398</v>
      </c>
      <c r="D33" s="20"/>
      <c r="E33" s="20">
        <v>3724644</v>
      </c>
      <c r="F33" s="20"/>
      <c r="G33" s="20">
        <v>101500</v>
      </c>
      <c r="H33" s="21"/>
      <c r="I33" s="27">
        <f t="shared" si="0"/>
        <v>7965542</v>
      </c>
      <c r="J33" s="20"/>
      <c r="K33" s="20">
        <v>210856</v>
      </c>
      <c r="L33" s="21"/>
      <c r="M33" s="27">
        <f t="shared" si="1"/>
        <v>8176398</v>
      </c>
      <c r="N33" s="5"/>
      <c r="O33" s="23">
        <v>210</v>
      </c>
    </row>
    <row r="34" spans="1:15" s="15" customFormat="1" ht="13.5" customHeight="1" x14ac:dyDescent="0.25">
      <c r="A34" s="14">
        <v>50</v>
      </c>
      <c r="B34" s="14" t="s">
        <v>27</v>
      </c>
      <c r="C34" s="20">
        <v>8540996</v>
      </c>
      <c r="D34" s="20"/>
      <c r="E34" s="20">
        <v>4535163</v>
      </c>
      <c r="F34" s="20"/>
      <c r="G34" s="20">
        <v>337000</v>
      </c>
      <c r="H34" s="21"/>
      <c r="I34" s="27">
        <f t="shared" si="0"/>
        <v>13413159</v>
      </c>
      <c r="J34" s="20"/>
      <c r="K34" s="20">
        <v>693815</v>
      </c>
      <c r="L34" s="21"/>
      <c r="M34" s="27">
        <f t="shared" si="1"/>
        <v>14106974</v>
      </c>
      <c r="N34" s="5"/>
      <c r="O34" s="23">
        <v>486</v>
      </c>
    </row>
    <row r="35" spans="1:15" s="15" customFormat="1" ht="13.5" customHeight="1" x14ac:dyDescent="0.25">
      <c r="A35" s="14">
        <v>51</v>
      </c>
      <c r="B35" s="14" t="s">
        <v>28</v>
      </c>
      <c r="C35" s="20">
        <v>21520212</v>
      </c>
      <c r="D35" s="20"/>
      <c r="E35" s="20">
        <v>0</v>
      </c>
      <c r="F35" s="20"/>
      <c r="G35" s="20">
        <v>306000</v>
      </c>
      <c r="H35" s="21"/>
      <c r="I35" s="27">
        <f t="shared" si="0"/>
        <v>21826212</v>
      </c>
      <c r="J35" s="20"/>
      <c r="K35" s="20">
        <v>170011</v>
      </c>
      <c r="L35" s="21"/>
      <c r="M35" s="27">
        <f t="shared" si="1"/>
        <v>21996223</v>
      </c>
      <c r="N35" s="5"/>
      <c r="O35" s="23">
        <v>1240.75</v>
      </c>
    </row>
    <row r="36" spans="1:15" s="15" customFormat="1" ht="13.5" customHeight="1" x14ac:dyDescent="0.25">
      <c r="A36" s="14">
        <v>52</v>
      </c>
      <c r="B36" s="14" t="s">
        <v>29</v>
      </c>
      <c r="C36" s="20">
        <v>27472306</v>
      </c>
      <c r="D36" s="20"/>
      <c r="E36" s="20">
        <v>1386131</v>
      </c>
      <c r="F36" s="20"/>
      <c r="G36" s="20">
        <v>635141</v>
      </c>
      <c r="H36" s="21"/>
      <c r="I36" s="27">
        <f t="shared" si="0"/>
        <v>29493578</v>
      </c>
      <c r="J36" s="20"/>
      <c r="K36" s="20">
        <v>795511</v>
      </c>
      <c r="L36" s="21"/>
      <c r="M36" s="27">
        <f t="shared" si="1"/>
        <v>30289089</v>
      </c>
      <c r="N36" s="5"/>
      <c r="O36" s="23">
        <v>1750</v>
      </c>
    </row>
    <row r="37" spans="1:15" s="15" customFormat="1" ht="13.5" customHeight="1" x14ac:dyDescent="0.25">
      <c r="A37" s="14">
        <v>53</v>
      </c>
      <c r="B37" s="14" t="s">
        <v>71</v>
      </c>
      <c r="C37" s="20">
        <v>33856709</v>
      </c>
      <c r="D37" s="20"/>
      <c r="E37" s="20">
        <v>1414705</v>
      </c>
      <c r="F37" s="20"/>
      <c r="G37" s="20">
        <v>451500</v>
      </c>
      <c r="H37" s="21"/>
      <c r="I37" s="27">
        <f t="shared" si="0"/>
        <v>35722914</v>
      </c>
      <c r="J37" s="20"/>
      <c r="K37" s="20">
        <v>0</v>
      </c>
      <c r="L37" s="21"/>
      <c r="M37" s="27">
        <f t="shared" si="1"/>
        <v>35722914</v>
      </c>
      <c r="N37" s="5"/>
      <c r="O37" s="23">
        <v>2299</v>
      </c>
    </row>
    <row r="38" spans="1:15" s="15" customFormat="1" ht="13.5" customHeight="1" x14ac:dyDescent="0.25">
      <c r="A38" s="14">
        <v>54</v>
      </c>
      <c r="B38" s="14" t="s">
        <v>30</v>
      </c>
      <c r="C38" s="20">
        <v>26528586</v>
      </c>
      <c r="D38" s="20"/>
      <c r="E38" s="20">
        <v>813722</v>
      </c>
      <c r="F38" s="20"/>
      <c r="G38" s="20">
        <v>330500</v>
      </c>
      <c r="H38" s="21"/>
      <c r="I38" s="27">
        <f t="shared" si="0"/>
        <v>27672808</v>
      </c>
      <c r="J38" s="20"/>
      <c r="K38" s="20">
        <v>0</v>
      </c>
      <c r="L38" s="21"/>
      <c r="M38" s="27">
        <f t="shared" si="1"/>
        <v>27672808</v>
      </c>
      <c r="N38" s="5"/>
      <c r="O38" s="23">
        <v>1760</v>
      </c>
    </row>
    <row r="39" spans="1:15" s="15" customFormat="1" ht="13.5" customHeight="1" x14ac:dyDescent="0.25">
      <c r="A39" s="14">
        <v>57</v>
      </c>
      <c r="B39" s="14" t="s">
        <v>31</v>
      </c>
      <c r="C39" s="20">
        <v>178104842</v>
      </c>
      <c r="D39" s="20"/>
      <c r="E39" s="20">
        <v>670000</v>
      </c>
      <c r="F39" s="20"/>
      <c r="G39" s="20">
        <v>2521084</v>
      </c>
      <c r="H39" s="21"/>
      <c r="I39" s="27">
        <f t="shared" si="0"/>
        <v>181295926</v>
      </c>
      <c r="J39" s="20"/>
      <c r="K39" s="20">
        <v>799544</v>
      </c>
      <c r="L39" s="21"/>
      <c r="M39" s="27">
        <f t="shared" si="1"/>
        <v>182095470</v>
      </c>
      <c r="N39" s="5"/>
      <c r="O39" s="23">
        <v>12838</v>
      </c>
    </row>
    <row r="40" spans="1:15" s="15" customFormat="1" ht="13.5" customHeight="1" x14ac:dyDescent="0.25">
      <c r="A40" s="14">
        <v>58</v>
      </c>
      <c r="B40" s="14" t="s">
        <v>32</v>
      </c>
      <c r="C40" s="20">
        <v>25986494</v>
      </c>
      <c r="D40" s="20"/>
      <c r="E40" s="20">
        <v>3257160</v>
      </c>
      <c r="F40" s="20"/>
      <c r="G40" s="20">
        <v>624134</v>
      </c>
      <c r="H40" s="21"/>
      <c r="I40" s="27">
        <f t="shared" si="0"/>
        <v>29867788</v>
      </c>
      <c r="J40" s="20"/>
      <c r="K40" s="20">
        <v>180539</v>
      </c>
      <c r="L40" s="21"/>
      <c r="M40" s="27">
        <f t="shared" si="1"/>
        <v>30048327</v>
      </c>
      <c r="N40" s="5"/>
      <c r="O40" s="23">
        <v>2101.5</v>
      </c>
    </row>
    <row r="41" spans="1:15" s="15" customFormat="1" ht="13.5" customHeight="1" x14ac:dyDescent="0.25">
      <c r="A41" s="14">
        <v>59</v>
      </c>
      <c r="B41" s="14" t="s">
        <v>33</v>
      </c>
      <c r="C41" s="20">
        <v>53601912</v>
      </c>
      <c r="D41" s="20"/>
      <c r="E41" s="20">
        <v>1030494</v>
      </c>
      <c r="F41" s="20"/>
      <c r="G41" s="20">
        <v>695000</v>
      </c>
      <c r="H41" s="21"/>
      <c r="I41" s="27">
        <f t="shared" si="0"/>
        <v>55327406</v>
      </c>
      <c r="J41" s="20"/>
      <c r="K41" s="20">
        <v>0</v>
      </c>
      <c r="L41" s="21"/>
      <c r="M41" s="27">
        <f t="shared" si="1"/>
        <v>55327406</v>
      </c>
      <c r="N41" s="5"/>
      <c r="O41" s="23">
        <v>3426</v>
      </c>
    </row>
    <row r="42" spans="1:15" s="15" customFormat="1" ht="13.5" customHeight="1" x14ac:dyDescent="0.25">
      <c r="A42" s="14">
        <v>60</v>
      </c>
      <c r="B42" s="14" t="s">
        <v>34</v>
      </c>
      <c r="C42" s="20">
        <v>83509476</v>
      </c>
      <c r="D42" s="20"/>
      <c r="E42" s="20">
        <v>930096</v>
      </c>
      <c r="F42" s="20"/>
      <c r="G42" s="20">
        <v>2168277</v>
      </c>
      <c r="H42" s="21"/>
      <c r="I42" s="27">
        <f t="shared" si="0"/>
        <v>86607849</v>
      </c>
      <c r="J42" s="20"/>
      <c r="K42" s="20">
        <v>759600</v>
      </c>
      <c r="L42" s="21"/>
      <c r="M42" s="27">
        <f t="shared" si="1"/>
        <v>87367449</v>
      </c>
      <c r="N42" s="5"/>
      <c r="O42" s="23">
        <v>6190.125</v>
      </c>
    </row>
    <row r="43" spans="1:15" s="15" customFormat="1" ht="13.5" customHeight="1" x14ac:dyDescent="0.25">
      <c r="A43" s="14">
        <v>61</v>
      </c>
      <c r="B43" s="14" t="s">
        <v>35</v>
      </c>
      <c r="C43" s="20">
        <v>239755396</v>
      </c>
      <c r="D43" s="20"/>
      <c r="E43" s="20">
        <v>872765</v>
      </c>
      <c r="F43" s="20"/>
      <c r="G43" s="20">
        <v>22871399</v>
      </c>
      <c r="H43" s="21"/>
      <c r="I43" s="27">
        <f t="shared" si="0"/>
        <v>263499560</v>
      </c>
      <c r="J43" s="20"/>
      <c r="K43" s="20">
        <v>3626661</v>
      </c>
      <c r="L43" s="21"/>
      <c r="M43" s="27">
        <f t="shared" si="1"/>
        <v>267126221</v>
      </c>
      <c r="N43" s="5"/>
      <c r="O43" s="23">
        <v>20503.025000000001</v>
      </c>
    </row>
    <row r="44" spans="1:15" s="15" customFormat="1" ht="13.5" customHeight="1" x14ac:dyDescent="0.25">
      <c r="A44" s="14">
        <v>62</v>
      </c>
      <c r="B44" s="14" t="s">
        <v>36</v>
      </c>
      <c r="C44" s="20">
        <v>178773925</v>
      </c>
      <c r="D44" s="20"/>
      <c r="E44" s="20">
        <v>631134</v>
      </c>
      <c r="F44" s="20"/>
      <c r="G44" s="20">
        <v>11698484</v>
      </c>
      <c r="H44" s="21"/>
      <c r="I44" s="27">
        <f t="shared" si="0"/>
        <v>191103543</v>
      </c>
      <c r="J44" s="20"/>
      <c r="K44" s="20">
        <v>0</v>
      </c>
      <c r="L44" s="21"/>
      <c r="M44" s="27">
        <f t="shared" si="1"/>
        <v>191103543</v>
      </c>
      <c r="N44" s="5"/>
      <c r="O44" s="23">
        <v>14507</v>
      </c>
    </row>
    <row r="45" spans="1:15" s="15" customFormat="1" ht="13.5" customHeight="1" x14ac:dyDescent="0.25">
      <c r="A45" s="14">
        <v>63</v>
      </c>
      <c r="B45" s="14" t="s">
        <v>37</v>
      </c>
      <c r="C45" s="20">
        <v>90780286</v>
      </c>
      <c r="D45" s="20"/>
      <c r="E45" s="20">
        <v>3538362</v>
      </c>
      <c r="F45" s="20"/>
      <c r="G45" s="20">
        <v>9509492</v>
      </c>
      <c r="H45" s="21"/>
      <c r="I45" s="27">
        <f t="shared" si="0"/>
        <v>103828140</v>
      </c>
      <c r="J45" s="20"/>
      <c r="K45" s="20">
        <v>2468245</v>
      </c>
      <c r="L45" s="21"/>
      <c r="M45" s="27">
        <f t="shared" si="1"/>
        <v>106296385</v>
      </c>
      <c r="N45" s="5"/>
      <c r="O45" s="23">
        <v>7997</v>
      </c>
    </row>
    <row r="46" spans="1:15" s="15" customFormat="1" ht="13.5" customHeight="1" x14ac:dyDescent="0.25">
      <c r="A46" s="14">
        <v>64</v>
      </c>
      <c r="B46" s="14" t="s">
        <v>38</v>
      </c>
      <c r="C46" s="20">
        <v>22643579</v>
      </c>
      <c r="D46" s="20"/>
      <c r="E46" s="20">
        <v>0</v>
      </c>
      <c r="F46" s="20"/>
      <c r="G46" s="20">
        <v>295000</v>
      </c>
      <c r="H46" s="21"/>
      <c r="I46" s="27">
        <f t="shared" si="0"/>
        <v>22938579</v>
      </c>
      <c r="J46" s="20"/>
      <c r="K46" s="20">
        <v>67621</v>
      </c>
      <c r="L46" s="21"/>
      <c r="M46" s="27">
        <f t="shared" si="1"/>
        <v>23006200</v>
      </c>
      <c r="N46" s="5"/>
      <c r="O46" s="23">
        <v>1440</v>
      </c>
    </row>
    <row r="47" spans="1:15" s="15" customFormat="1" ht="13.5" customHeight="1" x14ac:dyDescent="0.25">
      <c r="A47" s="14">
        <v>67</v>
      </c>
      <c r="B47" s="14" t="s">
        <v>72</v>
      </c>
      <c r="C47" s="20">
        <v>77908033</v>
      </c>
      <c r="D47" s="20"/>
      <c r="E47" s="20">
        <v>0</v>
      </c>
      <c r="F47" s="20"/>
      <c r="G47" s="20">
        <v>2963300</v>
      </c>
      <c r="H47" s="21"/>
      <c r="I47" s="27">
        <f t="shared" si="0"/>
        <v>80871333</v>
      </c>
      <c r="J47" s="20"/>
      <c r="K47" s="20">
        <v>0</v>
      </c>
      <c r="L47" s="21"/>
      <c r="M47" s="27">
        <f t="shared" si="1"/>
        <v>80871333</v>
      </c>
      <c r="N47" s="5"/>
      <c r="O47" s="23">
        <v>5837.6930000000002</v>
      </c>
    </row>
    <row r="48" spans="1:15" s="15" customFormat="1" ht="13.5" customHeight="1" x14ac:dyDescent="0.25">
      <c r="A48" s="14">
        <v>68</v>
      </c>
      <c r="B48" s="14" t="s">
        <v>39</v>
      </c>
      <c r="C48" s="20">
        <v>176288233</v>
      </c>
      <c r="D48" s="20"/>
      <c r="E48" s="20">
        <v>1873644</v>
      </c>
      <c r="F48" s="20"/>
      <c r="G48" s="20">
        <v>11189170</v>
      </c>
      <c r="H48" s="21"/>
      <c r="I48" s="27">
        <f t="shared" si="0"/>
        <v>189351047</v>
      </c>
      <c r="J48" s="20"/>
      <c r="K48" s="20">
        <v>876000</v>
      </c>
      <c r="L48" s="21"/>
      <c r="M48" s="27">
        <f t="shared" si="1"/>
        <v>190227047</v>
      </c>
      <c r="N48" s="5"/>
      <c r="O48" s="23">
        <v>15362.096</v>
      </c>
    </row>
    <row r="49" spans="1:15" s="15" customFormat="1" ht="13.5" customHeight="1" x14ac:dyDescent="0.25">
      <c r="A49" s="14">
        <v>69</v>
      </c>
      <c r="B49" s="14" t="s">
        <v>40</v>
      </c>
      <c r="C49" s="20">
        <v>54341614</v>
      </c>
      <c r="D49" s="20"/>
      <c r="E49" s="20">
        <v>0</v>
      </c>
      <c r="F49" s="20"/>
      <c r="G49" s="20">
        <v>4860000</v>
      </c>
      <c r="H49" s="21"/>
      <c r="I49" s="27">
        <f t="shared" si="0"/>
        <v>59201614</v>
      </c>
      <c r="J49" s="20"/>
      <c r="K49" s="20">
        <v>0</v>
      </c>
      <c r="L49" s="21"/>
      <c r="M49" s="27">
        <f t="shared" si="1"/>
        <v>59201614</v>
      </c>
      <c r="N49" s="5"/>
      <c r="O49" s="23">
        <v>4234</v>
      </c>
    </row>
    <row r="50" spans="1:15" s="15" customFormat="1" ht="13.5" customHeight="1" x14ac:dyDescent="0.25">
      <c r="A50" s="14">
        <v>70</v>
      </c>
      <c r="B50" s="14" t="s">
        <v>76</v>
      </c>
      <c r="C50" s="20">
        <v>47532021</v>
      </c>
      <c r="D50" s="20"/>
      <c r="E50" s="20">
        <v>4509218</v>
      </c>
      <c r="F50" s="20"/>
      <c r="G50" s="20">
        <v>1483300</v>
      </c>
      <c r="H50" s="21"/>
      <c r="I50" s="27">
        <f t="shared" si="0"/>
        <v>53524539</v>
      </c>
      <c r="J50" s="20"/>
      <c r="K50" s="20">
        <v>0</v>
      </c>
      <c r="L50" s="21"/>
      <c r="M50" s="27">
        <f t="shared" si="1"/>
        <v>53524539</v>
      </c>
      <c r="N50" s="5"/>
      <c r="O50" s="23">
        <v>3829.6095999999998</v>
      </c>
    </row>
    <row r="51" spans="1:15" s="15" customFormat="1" ht="13.5" customHeight="1" x14ac:dyDescent="0.25">
      <c r="A51" s="14">
        <v>71</v>
      </c>
      <c r="B51" s="14" t="s">
        <v>41</v>
      </c>
      <c r="C51" s="20">
        <v>133096781</v>
      </c>
      <c r="D51" s="20"/>
      <c r="E51" s="20">
        <v>211705</v>
      </c>
      <c r="F51" s="20"/>
      <c r="G51" s="20">
        <v>4617750</v>
      </c>
      <c r="H51" s="21"/>
      <c r="I51" s="27">
        <f t="shared" si="0"/>
        <v>137926236</v>
      </c>
      <c r="J51" s="20"/>
      <c r="K51" s="20">
        <v>3206306</v>
      </c>
      <c r="L51" s="21"/>
      <c r="M51" s="27">
        <f t="shared" si="1"/>
        <v>141132542</v>
      </c>
      <c r="N51" s="5"/>
      <c r="O51" s="23">
        <v>11857</v>
      </c>
    </row>
    <row r="52" spans="1:15" s="15" customFormat="1" ht="13.5" customHeight="1" x14ac:dyDescent="0.25">
      <c r="A52" s="14">
        <v>72</v>
      </c>
      <c r="B52" s="14" t="s">
        <v>42</v>
      </c>
      <c r="C52" s="20">
        <v>72032347</v>
      </c>
      <c r="D52" s="20"/>
      <c r="E52" s="20">
        <v>2108922</v>
      </c>
      <c r="F52" s="20"/>
      <c r="G52" s="20">
        <v>2380472</v>
      </c>
      <c r="H52" s="21"/>
      <c r="I52" s="27">
        <f t="shared" si="0"/>
        <v>76521741</v>
      </c>
      <c r="J52" s="20"/>
      <c r="K52" s="20">
        <v>0</v>
      </c>
      <c r="L52" s="21"/>
      <c r="M52" s="27">
        <f t="shared" si="1"/>
        <v>76521741</v>
      </c>
      <c r="N52" s="5"/>
      <c r="O52" s="23">
        <v>5709.75</v>
      </c>
    </row>
    <row r="53" spans="1:15" s="15" customFormat="1" ht="13.5" customHeight="1" x14ac:dyDescent="0.25">
      <c r="A53" s="14">
        <v>73</v>
      </c>
      <c r="B53" s="14" t="s">
        <v>74</v>
      </c>
      <c r="C53" s="20">
        <v>200232092</v>
      </c>
      <c r="D53" s="20"/>
      <c r="E53" s="20">
        <v>3204647</v>
      </c>
      <c r="F53" s="20"/>
      <c r="G53" s="20">
        <v>7867511</v>
      </c>
      <c r="H53" s="21"/>
      <c r="I53" s="27">
        <f t="shared" si="0"/>
        <v>211304250</v>
      </c>
      <c r="J53" s="20"/>
      <c r="K53" s="20">
        <v>0</v>
      </c>
      <c r="L53" s="21"/>
      <c r="M53" s="27">
        <f t="shared" si="1"/>
        <v>211304250</v>
      </c>
      <c r="N53" s="5"/>
      <c r="O53" s="23">
        <v>15985.1175</v>
      </c>
    </row>
    <row r="54" spans="1:15" s="15" customFormat="1" ht="13.5" customHeight="1" x14ac:dyDescent="0.25">
      <c r="A54" s="14">
        <v>74</v>
      </c>
      <c r="B54" s="14" t="s">
        <v>43</v>
      </c>
      <c r="C54" s="20">
        <v>19593298</v>
      </c>
      <c r="D54" s="20"/>
      <c r="E54" s="20">
        <v>2311805</v>
      </c>
      <c r="F54" s="20"/>
      <c r="G54" s="20">
        <v>121852</v>
      </c>
      <c r="H54" s="21"/>
      <c r="I54" s="27">
        <f t="shared" si="0"/>
        <v>22026955</v>
      </c>
      <c r="J54" s="20"/>
      <c r="K54" s="20">
        <v>0</v>
      </c>
      <c r="L54" s="21"/>
      <c r="M54" s="27">
        <f t="shared" si="1"/>
        <v>22026955</v>
      </c>
      <c r="N54" s="5"/>
      <c r="O54" s="23">
        <v>950</v>
      </c>
    </row>
    <row r="55" spans="1:15" s="15" customFormat="1" ht="13.5" customHeight="1" x14ac:dyDescent="0.25">
      <c r="A55" s="14">
        <v>75</v>
      </c>
      <c r="B55" s="14" t="s">
        <v>44</v>
      </c>
      <c r="C55" s="20">
        <v>88100520</v>
      </c>
      <c r="D55" s="20"/>
      <c r="E55" s="20">
        <v>801185</v>
      </c>
      <c r="F55" s="20"/>
      <c r="G55" s="20">
        <v>2692500</v>
      </c>
      <c r="H55" s="21"/>
      <c r="I55" s="27">
        <f t="shared" si="0"/>
        <v>91594205</v>
      </c>
      <c r="J55" s="20"/>
      <c r="K55" s="20">
        <v>249002</v>
      </c>
      <c r="L55" s="21"/>
      <c r="M55" s="27">
        <f t="shared" si="1"/>
        <v>91843207</v>
      </c>
      <c r="N55" s="5"/>
      <c r="O55" s="23">
        <v>6707.75</v>
      </c>
    </row>
    <row r="56" spans="1:15" s="15" customFormat="1" ht="13.5" customHeight="1" x14ac:dyDescent="0.25">
      <c r="A56" s="14">
        <v>78</v>
      </c>
      <c r="B56" s="14" t="s">
        <v>45</v>
      </c>
      <c r="C56" s="20">
        <v>25922629</v>
      </c>
      <c r="D56" s="20"/>
      <c r="E56" s="20">
        <v>4239013</v>
      </c>
      <c r="F56" s="20"/>
      <c r="G56" s="20">
        <v>397500</v>
      </c>
      <c r="H56" s="21"/>
      <c r="I56" s="27">
        <f t="shared" si="0"/>
        <v>30559142</v>
      </c>
      <c r="J56" s="20"/>
      <c r="K56" s="20">
        <v>449481</v>
      </c>
      <c r="L56" s="21"/>
      <c r="M56" s="27">
        <f t="shared" si="1"/>
        <v>31008623</v>
      </c>
      <c r="N56" s="5"/>
      <c r="O56" s="23">
        <v>1789.8130000000001</v>
      </c>
    </row>
    <row r="57" spans="1:15" s="15" customFormat="1" ht="13.5" customHeight="1" x14ac:dyDescent="0.25">
      <c r="A57" s="14">
        <v>79</v>
      </c>
      <c r="B57" s="14" t="s">
        <v>46</v>
      </c>
      <c r="C57" s="20">
        <v>94340596</v>
      </c>
      <c r="D57" s="20"/>
      <c r="E57" s="20">
        <v>7857046</v>
      </c>
      <c r="F57" s="20"/>
      <c r="G57" s="20">
        <v>3558582</v>
      </c>
      <c r="H57" s="21"/>
      <c r="I57" s="27">
        <f t="shared" si="0"/>
        <v>105756224</v>
      </c>
      <c r="J57" s="20"/>
      <c r="K57" s="20">
        <v>2563692</v>
      </c>
      <c r="L57" s="21"/>
      <c r="M57" s="27">
        <f t="shared" si="1"/>
        <v>108319916</v>
      </c>
      <c r="N57" s="5"/>
      <c r="O57" s="23">
        <v>8149.9856</v>
      </c>
    </row>
    <row r="58" spans="1:15" s="15" customFormat="1" ht="13.5" customHeight="1" x14ac:dyDescent="0.25">
      <c r="A58" s="14">
        <v>81</v>
      </c>
      <c r="B58" s="14" t="s">
        <v>47</v>
      </c>
      <c r="C58" s="20">
        <v>10164638</v>
      </c>
      <c r="D58" s="20"/>
      <c r="E58" s="20">
        <v>555202</v>
      </c>
      <c r="F58" s="20"/>
      <c r="G58" s="20">
        <v>200675</v>
      </c>
      <c r="H58" s="21"/>
      <c r="I58" s="27">
        <f t="shared" si="0"/>
        <v>10920515</v>
      </c>
      <c r="J58" s="20"/>
      <c r="K58" s="20">
        <v>295054</v>
      </c>
      <c r="L58" s="21"/>
      <c r="M58" s="27">
        <f t="shared" si="1"/>
        <v>11215569</v>
      </c>
      <c r="N58" s="5"/>
      <c r="O58" s="23">
        <v>543.2192</v>
      </c>
    </row>
    <row r="59" spans="1:15" s="15" customFormat="1" ht="13.5" customHeight="1" x14ac:dyDescent="0.25">
      <c r="A59" s="14">
        <v>82</v>
      </c>
      <c r="B59" s="14" t="s">
        <v>48</v>
      </c>
      <c r="C59" s="20">
        <v>55936683</v>
      </c>
      <c r="D59" s="20"/>
      <c r="E59" s="20">
        <v>6469852</v>
      </c>
      <c r="F59" s="20"/>
      <c r="G59" s="20">
        <v>2503695</v>
      </c>
      <c r="H59" s="21"/>
      <c r="I59" s="27">
        <f t="shared" si="0"/>
        <v>64910230</v>
      </c>
      <c r="J59" s="20"/>
      <c r="K59" s="20">
        <v>1800000</v>
      </c>
      <c r="L59" s="21"/>
      <c r="M59" s="27">
        <f t="shared" si="1"/>
        <v>66710230</v>
      </c>
      <c r="N59" s="5"/>
      <c r="O59" s="23">
        <v>4168</v>
      </c>
    </row>
    <row r="60" spans="1:15" s="15" customFormat="1" ht="13.5" customHeight="1" x14ac:dyDescent="0.25">
      <c r="A60" s="14">
        <v>83</v>
      </c>
      <c r="B60" s="14" t="s">
        <v>80</v>
      </c>
      <c r="C60" s="20">
        <v>90916998</v>
      </c>
      <c r="D60" s="20"/>
      <c r="E60" s="20">
        <v>1373199</v>
      </c>
      <c r="F60" s="20"/>
      <c r="G60" s="20">
        <v>742573</v>
      </c>
      <c r="H60" s="21"/>
      <c r="I60" s="27">
        <f t="shared" si="0"/>
        <v>93032770</v>
      </c>
      <c r="J60" s="20"/>
      <c r="K60" s="20">
        <v>1552685</v>
      </c>
      <c r="L60" s="21"/>
      <c r="M60" s="27">
        <f t="shared" si="1"/>
        <v>94585455</v>
      </c>
      <c r="N60" s="5"/>
      <c r="O60" s="23">
        <v>6571.5</v>
      </c>
    </row>
    <row r="61" spans="1:15" s="15" customFormat="1" ht="13.5" customHeight="1" x14ac:dyDescent="0.25">
      <c r="A61" s="14">
        <v>84</v>
      </c>
      <c r="B61" s="14" t="s">
        <v>49</v>
      </c>
      <c r="C61" s="20">
        <v>5336434</v>
      </c>
      <c r="D61" s="20"/>
      <c r="E61" s="20">
        <v>4785843</v>
      </c>
      <c r="F61" s="20"/>
      <c r="G61" s="20">
        <v>326260</v>
      </c>
      <c r="H61" s="21"/>
      <c r="I61" s="27">
        <f t="shared" si="0"/>
        <v>10448537</v>
      </c>
      <c r="J61" s="20"/>
      <c r="K61" s="20">
        <v>243279</v>
      </c>
      <c r="L61" s="21"/>
      <c r="M61" s="27">
        <f t="shared" si="1"/>
        <v>10691816</v>
      </c>
      <c r="N61" s="5"/>
      <c r="O61" s="23">
        <v>291.25</v>
      </c>
    </row>
    <row r="62" spans="1:15" s="15" customFormat="1" ht="13.5" customHeight="1" x14ac:dyDescent="0.25">
      <c r="A62" s="14">
        <v>85</v>
      </c>
      <c r="B62" s="14" t="s">
        <v>50</v>
      </c>
      <c r="C62" s="20">
        <v>21447847</v>
      </c>
      <c r="D62" s="20"/>
      <c r="E62" s="20">
        <v>0</v>
      </c>
      <c r="F62" s="20"/>
      <c r="G62" s="20">
        <v>379000</v>
      </c>
      <c r="H62" s="21"/>
      <c r="I62" s="27">
        <f t="shared" si="0"/>
        <v>21826847</v>
      </c>
      <c r="J62" s="20"/>
      <c r="K62" s="20">
        <v>346755</v>
      </c>
      <c r="L62" s="21"/>
      <c r="M62" s="27">
        <f t="shared" si="1"/>
        <v>22173602</v>
      </c>
      <c r="N62" s="5"/>
      <c r="O62" s="23">
        <v>1140.75</v>
      </c>
    </row>
    <row r="63" spans="1:15" s="15" customFormat="1" ht="13.5" customHeight="1" x14ac:dyDescent="0.25">
      <c r="A63" s="14">
        <v>87</v>
      </c>
      <c r="B63" s="14" t="s">
        <v>51</v>
      </c>
      <c r="C63" s="20">
        <v>5542588</v>
      </c>
      <c r="D63" s="20"/>
      <c r="E63" s="20">
        <v>1382332</v>
      </c>
      <c r="F63" s="20"/>
      <c r="G63" s="20">
        <v>375982</v>
      </c>
      <c r="H63" s="21"/>
      <c r="I63" s="27">
        <f t="shared" si="0"/>
        <v>7300902</v>
      </c>
      <c r="J63" s="20"/>
      <c r="K63" s="20">
        <v>172887</v>
      </c>
      <c r="L63" s="21"/>
      <c r="M63" s="27">
        <f t="shared" si="1"/>
        <v>7473789</v>
      </c>
      <c r="N63" s="5"/>
      <c r="O63" s="23">
        <v>169</v>
      </c>
    </row>
    <row r="64" spans="1:15" s="15" customFormat="1" ht="13.5" customHeight="1" x14ac:dyDescent="0.25">
      <c r="A64" s="14">
        <v>91</v>
      </c>
      <c r="B64" s="14" t="s">
        <v>52</v>
      </c>
      <c r="C64" s="20">
        <v>56627897</v>
      </c>
      <c r="D64" s="20"/>
      <c r="E64" s="20">
        <v>7436756</v>
      </c>
      <c r="F64" s="20"/>
      <c r="G64" s="20">
        <v>675590</v>
      </c>
      <c r="H64" s="21"/>
      <c r="I64" s="27">
        <f t="shared" si="0"/>
        <v>64740243</v>
      </c>
      <c r="J64" s="20"/>
      <c r="K64" s="20">
        <v>826028</v>
      </c>
      <c r="L64" s="21"/>
      <c r="M64" s="27">
        <f t="shared" si="1"/>
        <v>65566271</v>
      </c>
      <c r="N64" s="5"/>
      <c r="O64" s="23">
        <v>3666</v>
      </c>
    </row>
    <row r="65" spans="1:15" s="15" customFormat="1" ht="13.5" customHeight="1" x14ac:dyDescent="0.25">
      <c r="A65" s="14">
        <v>92</v>
      </c>
      <c r="B65" s="14" t="s">
        <v>53</v>
      </c>
      <c r="C65" s="20">
        <v>248363</v>
      </c>
      <c r="D65" s="20"/>
      <c r="E65" s="20">
        <v>9434859</v>
      </c>
      <c r="F65" s="20"/>
      <c r="G65" s="20">
        <v>843752</v>
      </c>
      <c r="H65" s="21"/>
      <c r="I65" s="27">
        <f t="shared" si="0"/>
        <v>10526974</v>
      </c>
      <c r="J65" s="20"/>
      <c r="K65" s="20">
        <v>1598100</v>
      </c>
      <c r="L65" s="21"/>
      <c r="M65" s="27">
        <f t="shared" si="1"/>
        <v>12125074</v>
      </c>
      <c r="N65" s="5"/>
      <c r="O65" s="23">
        <v>390</v>
      </c>
    </row>
    <row r="66" spans="1:15" ht="13.5" customHeight="1" x14ac:dyDescent="0.25">
      <c r="A66" s="5">
        <v>93</v>
      </c>
      <c r="B66" s="16" t="s">
        <v>54</v>
      </c>
      <c r="C66" s="20">
        <v>115257238</v>
      </c>
      <c r="D66" s="20"/>
      <c r="E66" s="20">
        <v>12857</v>
      </c>
      <c r="F66" s="20"/>
      <c r="G66" s="20">
        <v>864000</v>
      </c>
      <c r="H66" s="21"/>
      <c r="I66" s="27">
        <f t="shared" si="0"/>
        <v>116134095</v>
      </c>
      <c r="J66" s="20"/>
      <c r="K66" s="20">
        <v>0</v>
      </c>
      <c r="L66" s="21"/>
      <c r="M66" s="27">
        <f t="shared" si="1"/>
        <v>116134095</v>
      </c>
      <c r="N66" s="5"/>
      <c r="O66" s="23">
        <v>5860.625</v>
      </c>
    </row>
    <row r="67" spans="1:15" s="15" customFormat="1" ht="18" customHeight="1" thickBot="1" x14ac:dyDescent="0.3">
      <c r="A67" s="29">
        <v>99</v>
      </c>
      <c r="B67" s="29" t="s">
        <v>73</v>
      </c>
      <c r="C67" s="28">
        <f>SUM(C7:C66)</f>
        <v>7381689252</v>
      </c>
      <c r="D67" s="28"/>
      <c r="E67" s="28">
        <f>SUM(E7:E66)</f>
        <v>96200722</v>
      </c>
      <c r="F67" s="28"/>
      <c r="G67" s="28">
        <f>SUM(G7:G66)</f>
        <v>404860678</v>
      </c>
      <c r="H67" s="28"/>
      <c r="I67" s="28">
        <f>SUM(I7:I66)</f>
        <v>7882750652</v>
      </c>
      <c r="J67" s="28"/>
      <c r="K67" s="28">
        <f>SUM(K7:K66)</f>
        <v>61463652</v>
      </c>
      <c r="L67" s="28"/>
      <c r="M67" s="28">
        <f>SUM(M7:M66)</f>
        <v>7944214304</v>
      </c>
      <c r="N67" s="30"/>
      <c r="O67" s="31">
        <f>SUM(O7:O66)</f>
        <v>595347.61580000026</v>
      </c>
    </row>
    <row r="68" spans="1:15" ht="20.25" customHeight="1" thickTop="1" x14ac:dyDescent="0.25">
      <c r="A68" s="18" t="s">
        <v>79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17" t="s">
        <v>0</v>
      </c>
      <c r="N68" s="5"/>
      <c r="O68" s="5"/>
    </row>
    <row r="69" spans="1:15" x14ac:dyDescent="0.25">
      <c r="I69" s="19" t="s">
        <v>0</v>
      </c>
    </row>
  </sheetData>
  <sheetProtection selectLockedCells="1" selectUnlockedCells="1"/>
  <mergeCells count="2">
    <mergeCell ref="A1:O1"/>
    <mergeCell ref="A2:O2"/>
  </mergeCells>
  <phoneticPr fontId="0" type="noConversion"/>
  <printOptions horizontalCentered="1"/>
  <pageMargins left="0.19685039370078741" right="0.19685039370078741" top="0.39370078740157483" bottom="0.39370078740157483" header="0" footer="0"/>
  <pageSetup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</vt:lpstr>
      <vt:lpstr>'Table 2'!Print_Area</vt:lpstr>
    </vt:vector>
  </TitlesOfParts>
  <Company>Ministry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2 - Budgeted Sources of Operating Revenue</dc:title>
  <dc:subject>Table 2 - Budgeted Sources of Operating Revenue</dc:subject>
  <dc:creator>Ministry of Education and Child Care</dc:creator>
  <cp:keywords>Table 2 - Budgeted Sources of Operating Revenue</cp:keywords>
  <cp:lastModifiedBy>Ralloff, Richard ECC:EX</cp:lastModifiedBy>
  <cp:lastPrinted>2018-06-05T16:22:01Z</cp:lastPrinted>
  <dcterms:created xsi:type="dcterms:W3CDTF">1998-07-29T18:52:29Z</dcterms:created>
  <dcterms:modified xsi:type="dcterms:W3CDTF">2026-07-22T22:14:16Z</dcterms:modified>
</cp:coreProperties>
</file>