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ecure\Accounting &amp; Reporting Unit\Revenue and Expenditure Tables\2627\Tables 1-10 For Posting on Website - Summer - July 26 AB\"/>
    </mc:Choice>
  </mc:AlternateContent>
  <xr:revisionPtr revIDLastSave="0" documentId="13_ncr:1_{57AFCB2D-8D91-42DC-8B4D-3956D7A038DF}" xr6:coauthVersionLast="47" xr6:coauthVersionMax="47" xr10:uidLastSave="{00000000-0000-0000-0000-000000000000}"/>
  <bookViews>
    <workbookView xWindow="-25320" yWindow="-4455" windowWidth="25440" windowHeight="15990" xr2:uid="{00000000-000D-0000-FFFF-FFFF00000000}"/>
  </bookViews>
  <sheets>
    <sheet name="Table 1" sheetId="1" r:id="rId1"/>
  </sheets>
  <definedNames>
    <definedName name="_xlnm.Print_Area" localSheetId="0">'Table 1'!$A$1:$R$68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6" i="1" l="1"/>
  <c r="L66" i="1" l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" i="1"/>
  <c r="J66" i="1"/>
  <c r="H66" i="1"/>
  <c r="P66" i="1"/>
  <c r="F66" i="1"/>
  <c r="R66" i="1" l="1"/>
  <c r="N66" i="1"/>
</calcChain>
</file>

<file path=xl/sharedStrings.xml><?xml version="1.0" encoding="utf-8"?>
<sst xmlns="http://schemas.openxmlformats.org/spreadsheetml/2006/main" count="84" uniqueCount="77">
  <si>
    <t xml:space="preserve"> </t>
  </si>
  <si>
    <t>% CHANGE</t>
  </si>
  <si>
    <t>ACTUAL</t>
  </si>
  <si>
    <t>TABLE 1</t>
  </si>
  <si>
    <t>ACTUAL figures include Full Year enrolment for School-Age and Adult (September, July, February and May)</t>
  </si>
  <si>
    <t>South East Kootenay</t>
  </si>
  <si>
    <t>Rocky Mountain</t>
  </si>
  <si>
    <t>Kootenay Lake</t>
  </si>
  <si>
    <t>Arrow Lakes</t>
  </si>
  <si>
    <t>Revelstoke</t>
  </si>
  <si>
    <t>Kootenay-Columbia</t>
  </si>
  <si>
    <t>Vernon</t>
  </si>
  <si>
    <t>Central Okanagan</t>
  </si>
  <si>
    <t>Cariboo-Chilcotin</t>
  </si>
  <si>
    <t>Quesnel</t>
  </si>
  <si>
    <t>Chilliwack</t>
  </si>
  <si>
    <t>Abbotsford</t>
  </si>
  <si>
    <t>Langley</t>
  </si>
  <si>
    <t>Surrey</t>
  </si>
  <si>
    <t>Delta</t>
  </si>
  <si>
    <t>Richmond</t>
  </si>
  <si>
    <t>Vancouver</t>
  </si>
  <si>
    <t>New Westminster</t>
  </si>
  <si>
    <t>Burnaby</t>
  </si>
  <si>
    <t>Maple Ridge-Pitt Meadows</t>
  </si>
  <si>
    <t>Coquitlam</t>
  </si>
  <si>
    <t>North Vancouver</t>
  </si>
  <si>
    <t>West Vancouver</t>
  </si>
  <si>
    <t>Sunshine Coast</t>
  </si>
  <si>
    <t>Sea To Sky</t>
  </si>
  <si>
    <t>Central Coast</t>
  </si>
  <si>
    <t>Haida Gwaii</t>
  </si>
  <si>
    <t>Boundary</t>
  </si>
  <si>
    <t>Prince Rupert</t>
  </si>
  <si>
    <t>Okanagan-Similkameen</t>
  </si>
  <si>
    <t>Bulkley Valley</t>
  </si>
  <si>
    <t>Prince George</t>
  </si>
  <si>
    <t>Nicola-Similkameen</t>
  </si>
  <si>
    <t>Peace River South</t>
  </si>
  <si>
    <t>Peace River North</t>
  </si>
  <si>
    <t>Greater Victoria</t>
  </si>
  <si>
    <t>Sooke</t>
  </si>
  <si>
    <t>Saanich</t>
  </si>
  <si>
    <t>Gulf Islands</t>
  </si>
  <si>
    <t>Okanagan-Skaha</t>
  </si>
  <si>
    <t>Nanaimo-Ladysmith</t>
  </si>
  <si>
    <t>Qualicum</t>
  </si>
  <si>
    <t>Comox Valley</t>
  </si>
  <si>
    <t>Campbell River</t>
  </si>
  <si>
    <t>Gold Trail</t>
  </si>
  <si>
    <t>Mission</t>
  </si>
  <si>
    <t>Fraser-Cascade</t>
  </si>
  <si>
    <t>Cowichan Valley</t>
  </si>
  <si>
    <t>Fort Nelson</t>
  </si>
  <si>
    <t>Coast Mountains</t>
  </si>
  <si>
    <t>Vancouver Island West</t>
  </si>
  <si>
    <t>Vancouver Island North</t>
  </si>
  <si>
    <t>Stikine</t>
  </si>
  <si>
    <t>Nechako Lakes</t>
  </si>
  <si>
    <t>Nisga'a</t>
  </si>
  <si>
    <t>Conseil Scolaire Francophone</t>
  </si>
  <si>
    <t>Provincial Summary</t>
  </si>
  <si>
    <r>
      <t xml:space="preserve">BUDGETED </t>
    </r>
    <r>
      <rPr>
        <b/>
        <vertAlign val="superscript"/>
        <sz val="10"/>
        <rFont val="Arial"/>
        <family val="2"/>
      </rPr>
      <t>1</t>
    </r>
  </si>
  <si>
    <t>Kamloops-Thompson</t>
  </si>
  <si>
    <t>Pacific Rim</t>
  </si>
  <si>
    <t>2021/2022</t>
  </si>
  <si>
    <t>2022/2023</t>
  </si>
  <si>
    <t>2023/2024</t>
  </si>
  <si>
    <t>qathet</t>
  </si>
  <si>
    <t>2024/2025</t>
  </si>
  <si>
    <t>2025/2026</t>
  </si>
  <si>
    <t>over 2024/25</t>
  </si>
  <si>
    <t>FTE FUNDED ENROLMENT, 2021/22 to 2026/27</t>
  </si>
  <si>
    <t>K̓wsaltktnéws ne Secwepemcúl’ecw</t>
  </si>
  <si>
    <r>
      <t>1</t>
    </r>
    <r>
      <rPr>
        <sz val="10"/>
        <rFont val="Arial"/>
        <family val="2"/>
      </rPr>
      <t xml:space="preserve"> Source: 2026/27 Annual Budget, includes School-Age, Adult, and Other FTEs</t>
    </r>
  </si>
  <si>
    <t>2026/2027</t>
  </si>
  <si>
    <t>over 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</si>
</sst>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4" formatCode="_(&quot;$&quot;* #,##0.00_);_(&quot;$&quot;* \(#,##0.00\);_(&quot;$&quot;* &quot;-&quot;??_);_(@_)"/>
    <numFmt numFmtId="164" formatCode="0.0%;\(0.0%\)"/>
    <numFmt numFmtId="165" formatCode="_(* #,##0.00%_);[Red]_(* \(#,##0.00%\);_(* &quot;-&quot;?_);_(@_)"/>
  </numFmts>
  <fonts count="6" x14ac:knownFonts="1">
    <font>
      <sz val="12"/>
      <name val="Arial"/>
    </font>
    <font>
      <sz val="12"/>
      <name val="Arial"/>
      <family val="2"/>
    </font>
    <font>
      <sz val="19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3">
    <xf numFmtId="0" fontId="0" fillId="0" borderId="0" xfId="0"/>
    <xf numFmtId="44" fontId="2" fillId="0" borderId="0" xfId="2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7" fontId="3" fillId="0" borderId="0" xfId="0" quotePrefix="1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0" xfId="0" applyNumberFormat="1" applyFont="1"/>
    <xf numFmtId="3" fontId="3" fillId="0" borderId="0" xfId="1" applyNumberFormat="1" applyFont="1" applyAlignment="1"/>
    <xf numFmtId="164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centerContinuous"/>
    </xf>
    <xf numFmtId="3" fontId="3" fillId="0" borderId="0" xfId="0" applyNumberFormat="1" applyFont="1" applyAlignment="1">
      <alignment vertical="center"/>
    </xf>
    <xf numFmtId="3" fontId="3" fillId="0" borderId="0" xfId="1" applyNumberFormat="1" applyFont="1" applyAlignment="1">
      <alignment vertical="center"/>
    </xf>
    <xf numFmtId="3" fontId="3" fillId="0" borderId="0" xfId="1" applyNumberFormat="1" applyFont="1" applyBorder="1" applyAlignment="1">
      <alignment vertical="center"/>
    </xf>
    <xf numFmtId="0" fontId="3" fillId="0" borderId="0" xfId="0" applyFont="1"/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/>
    </xf>
    <xf numFmtId="0" fontId="2" fillId="0" borderId="0" xfId="0" applyFont="1"/>
    <xf numFmtId="44" fontId="2" fillId="0" borderId="0" xfId="2" applyFont="1"/>
    <xf numFmtId="0" fontId="4" fillId="0" borderId="0" xfId="0" applyFont="1"/>
    <xf numFmtId="38" fontId="3" fillId="0" borderId="0" xfId="0" applyNumberFormat="1" applyFont="1"/>
    <xf numFmtId="38" fontId="3" fillId="0" borderId="0" xfId="1" applyNumberFormat="1" applyFont="1" applyAlignment="1"/>
    <xf numFmtId="38" fontId="3" fillId="0" borderId="0" xfId="1" applyNumberFormat="1" applyFont="1" applyAlignment="1">
      <alignment vertical="center"/>
    </xf>
    <xf numFmtId="38" fontId="3" fillId="0" borderId="0" xfId="1" applyNumberFormat="1" applyFont="1" applyBorder="1" applyAlignment="1">
      <alignment vertical="center"/>
    </xf>
    <xf numFmtId="3" fontId="3" fillId="0" borderId="0" xfId="0" applyNumberFormat="1" applyFont="1" applyAlignment="1">
      <alignment horizontal="left"/>
    </xf>
    <xf numFmtId="3" fontId="5" fillId="0" borderId="2" xfId="0" applyNumberFormat="1" applyFont="1" applyBorder="1" applyAlignment="1">
      <alignment vertical="center"/>
    </xf>
    <xf numFmtId="38" fontId="5" fillId="0" borderId="2" xfId="1" applyNumberFormat="1" applyFont="1" applyFill="1" applyBorder="1" applyAlignment="1">
      <alignment vertical="center"/>
    </xf>
    <xf numFmtId="3" fontId="5" fillId="0" borderId="2" xfId="1" applyNumberFormat="1" applyFont="1" applyFill="1" applyBorder="1" applyAlignment="1">
      <alignment vertical="center"/>
    </xf>
    <xf numFmtId="38" fontId="5" fillId="0" borderId="2" xfId="0" applyNumberFormat="1" applyFont="1" applyBorder="1" applyAlignment="1">
      <alignment vertical="center"/>
    </xf>
    <xf numFmtId="165" fontId="3" fillId="0" borderId="0" xfId="0" applyNumberFormat="1" applyFont="1" applyAlignment="1">
      <alignment horizontal="right" vertical="center"/>
    </xf>
    <xf numFmtId="165" fontId="5" fillId="0" borderId="2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44" fontId="2" fillId="0" borderId="0" xfId="2" applyFont="1" applyAlignment="1">
      <alignment horizontal="center"/>
    </xf>
  </cellXfs>
  <cellStyles count="3">
    <cellStyle name="Comma [0]" xfId="1" builtinId="6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8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5" sqref="A5"/>
    </sheetView>
  </sheetViews>
  <sheetFormatPr defaultColWidth="6.81640625" defaultRowHeight="13.2" x14ac:dyDescent="0.25"/>
  <cols>
    <col min="1" max="1" width="2.81640625" style="14" customWidth="1"/>
    <col min="2" max="2" width="30.54296875" style="14" customWidth="1"/>
    <col min="3" max="3" width="2" style="14" customWidth="1"/>
    <col min="4" max="4" width="6.6328125" style="14" customWidth="1"/>
    <col min="5" max="5" width="2" style="14" customWidth="1"/>
    <col min="6" max="6" width="7.453125" style="14" bestFit="1" customWidth="1"/>
    <col min="7" max="7" width="2" style="14" customWidth="1"/>
    <col min="8" max="8" width="7.453125" style="14" customWidth="1"/>
    <col min="9" max="9" width="2" style="14" customWidth="1"/>
    <col min="10" max="10" width="7.453125" style="14" customWidth="1"/>
    <col min="11" max="11" width="2" style="14" customWidth="1"/>
    <col min="12" max="12" width="7.453125" style="14" customWidth="1"/>
    <col min="13" max="13" width="2" style="14" customWidth="1"/>
    <col min="14" max="14" width="9.81640625" style="16" bestFit="1" customWidth="1"/>
    <col min="15" max="15" width="2.08984375" style="14" customWidth="1"/>
    <col min="16" max="16" width="9.6328125" style="14" bestFit="1" customWidth="1"/>
    <col min="17" max="17" width="2" style="14" customWidth="1"/>
    <col min="18" max="18" width="9.81640625" style="16" bestFit="1" customWidth="1"/>
    <col min="19" max="19" width="5.81640625" style="14" customWidth="1"/>
    <col min="20" max="16384" width="6.81640625" style="14"/>
  </cols>
  <sheetData>
    <row r="1" spans="1:18" s="17" customFormat="1" ht="24" x14ac:dyDescent="0.4">
      <c r="A1" s="31" t="s">
        <v>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1:18" s="18" customFormat="1" ht="24" x14ac:dyDescent="0.4">
      <c r="A2" s="32" t="s">
        <v>72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8" s="18" customFormat="1" ht="15.75" customHeight="1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s="3" customFormat="1" ht="14.25" customHeight="1" x14ac:dyDescent="0.25">
      <c r="A4" s="2"/>
      <c r="B4" s="2" t="s">
        <v>0</v>
      </c>
      <c r="C4" s="2"/>
      <c r="D4" s="4" t="s">
        <v>65</v>
      </c>
      <c r="F4" s="4" t="s">
        <v>66</v>
      </c>
      <c r="H4" s="4" t="s">
        <v>67</v>
      </c>
      <c r="J4" s="4" t="s">
        <v>69</v>
      </c>
      <c r="L4" s="4" t="s">
        <v>70</v>
      </c>
      <c r="M4" s="2"/>
      <c r="N4" s="2" t="s">
        <v>1</v>
      </c>
      <c r="O4" s="2"/>
      <c r="P4" s="4" t="s">
        <v>75</v>
      </c>
      <c r="Q4" s="4"/>
      <c r="R4" s="2" t="s">
        <v>1</v>
      </c>
    </row>
    <row r="5" spans="1:18" s="3" customFormat="1" ht="14.25" customHeight="1" x14ac:dyDescent="0.25">
      <c r="A5" s="5"/>
      <c r="B5" s="5" t="s">
        <v>0</v>
      </c>
      <c r="C5" s="5"/>
      <c r="D5" s="6" t="s">
        <v>2</v>
      </c>
      <c r="E5" s="6"/>
      <c r="F5" s="6" t="s">
        <v>2</v>
      </c>
      <c r="G5" s="6"/>
      <c r="H5" s="6" t="s">
        <v>2</v>
      </c>
      <c r="I5" s="6"/>
      <c r="J5" s="6" t="s">
        <v>2</v>
      </c>
      <c r="K5" s="6"/>
      <c r="L5" s="6" t="s">
        <v>2</v>
      </c>
      <c r="M5" s="5"/>
      <c r="N5" s="5" t="s">
        <v>71</v>
      </c>
      <c r="O5" s="5" t="s">
        <v>0</v>
      </c>
      <c r="P5" s="6" t="s">
        <v>62</v>
      </c>
      <c r="Q5" s="6"/>
      <c r="R5" s="5" t="s">
        <v>76</v>
      </c>
    </row>
    <row r="6" spans="1:18" s="7" customFormat="1" ht="17.100000000000001" customHeight="1" x14ac:dyDescent="0.25">
      <c r="A6" s="7">
        <v>5</v>
      </c>
      <c r="B6" s="24" t="s">
        <v>5</v>
      </c>
      <c r="C6" s="21"/>
      <c r="D6" s="20">
        <v>5855.375</v>
      </c>
      <c r="E6" s="20"/>
      <c r="F6" s="20">
        <v>5951.25</v>
      </c>
      <c r="G6" s="20"/>
      <c r="H6" s="20">
        <v>6016.4375</v>
      </c>
      <c r="I6" s="20"/>
      <c r="J6" s="20">
        <v>5968.4375</v>
      </c>
      <c r="K6" s="20"/>
      <c r="L6" s="20">
        <v>6004.0625</v>
      </c>
      <c r="M6" s="8"/>
      <c r="N6" s="29">
        <f>(L6-J6)/J6</f>
        <v>5.9688988952301169E-3</v>
      </c>
      <c r="O6" s="10"/>
      <c r="P6" s="20">
        <v>5682.0050000000001</v>
      </c>
      <c r="Q6" s="10"/>
      <c r="R6" s="29">
        <f>(P6-L6)/L6</f>
        <v>-5.3639931296517965E-2</v>
      </c>
    </row>
    <row r="7" spans="1:18" s="11" customFormat="1" ht="14.1" customHeight="1" x14ac:dyDescent="0.25">
      <c r="A7" s="11">
        <v>6</v>
      </c>
      <c r="B7" s="11" t="s">
        <v>6</v>
      </c>
      <c r="C7" s="22"/>
      <c r="D7" s="20">
        <v>3489.5</v>
      </c>
      <c r="E7" s="20"/>
      <c r="F7" s="20">
        <v>3522.25</v>
      </c>
      <c r="G7" s="20"/>
      <c r="H7" s="20">
        <v>3513.5</v>
      </c>
      <c r="I7" s="20"/>
      <c r="J7" s="20">
        <v>3538.9375</v>
      </c>
      <c r="K7" s="20"/>
      <c r="L7" s="20">
        <v>3530.9375</v>
      </c>
      <c r="M7" s="12"/>
      <c r="N7" s="29">
        <f t="shared" ref="N7:N65" si="0">(L7-J7)/J7</f>
        <v>-2.2605654945870054E-3</v>
      </c>
      <c r="P7" s="20">
        <v>3483.5</v>
      </c>
      <c r="R7" s="29">
        <f t="shared" ref="R7:R65" si="1">(P7-L7)/L7</f>
        <v>-1.3434817240463758E-2</v>
      </c>
    </row>
    <row r="8" spans="1:18" s="11" customFormat="1" ht="14.1" customHeight="1" x14ac:dyDescent="0.25">
      <c r="A8" s="11">
        <v>8</v>
      </c>
      <c r="B8" s="11" t="s">
        <v>7</v>
      </c>
      <c r="C8" s="22"/>
      <c r="D8" s="20">
        <v>4802.75</v>
      </c>
      <c r="E8" s="20"/>
      <c r="F8" s="20">
        <v>4815.125</v>
      </c>
      <c r="G8" s="20"/>
      <c r="H8" s="20">
        <v>4865.9375</v>
      </c>
      <c r="I8" s="20"/>
      <c r="J8" s="20">
        <v>4814.875</v>
      </c>
      <c r="K8" s="20"/>
      <c r="L8" s="20">
        <v>4777.2029000000002</v>
      </c>
      <c r="M8" s="12"/>
      <c r="N8" s="29">
        <f t="shared" si="0"/>
        <v>-7.8241075832705467E-3</v>
      </c>
      <c r="P8" s="20">
        <v>4513.25</v>
      </c>
      <c r="R8" s="29">
        <f t="shared" si="1"/>
        <v>-5.5252603987157464E-2</v>
      </c>
    </row>
    <row r="9" spans="1:18" s="11" customFormat="1" ht="14.1" customHeight="1" x14ac:dyDescent="0.25">
      <c r="A9" s="11">
        <v>10</v>
      </c>
      <c r="B9" s="11" t="s">
        <v>8</v>
      </c>
      <c r="C9" s="22"/>
      <c r="D9" s="20">
        <v>540.00239999999997</v>
      </c>
      <c r="E9" s="20"/>
      <c r="F9" s="20">
        <v>530.0951</v>
      </c>
      <c r="G9" s="20"/>
      <c r="H9" s="20">
        <v>515.03250000000003</v>
      </c>
      <c r="I9" s="20"/>
      <c r="J9" s="20">
        <v>526.15730000000008</v>
      </c>
      <c r="K9" s="20"/>
      <c r="L9" s="20">
        <v>529.93859999999995</v>
      </c>
      <c r="M9" s="12"/>
      <c r="N9" s="29">
        <f t="shared" si="0"/>
        <v>7.1866341111296436E-3</v>
      </c>
      <c r="P9" s="20">
        <v>536.5</v>
      </c>
      <c r="R9" s="29">
        <f t="shared" si="1"/>
        <v>1.2381434377492126E-2</v>
      </c>
    </row>
    <row r="10" spans="1:18" s="11" customFormat="1" ht="14.1" customHeight="1" x14ac:dyDescent="0.25">
      <c r="A10" s="11">
        <v>19</v>
      </c>
      <c r="B10" s="11" t="s">
        <v>9</v>
      </c>
      <c r="C10" s="22"/>
      <c r="D10" s="20">
        <v>1045.125</v>
      </c>
      <c r="E10" s="20"/>
      <c r="F10" s="20">
        <v>1072.0625</v>
      </c>
      <c r="G10" s="20"/>
      <c r="H10" s="20">
        <v>1087</v>
      </c>
      <c r="I10" s="20"/>
      <c r="J10" s="20">
        <v>1103.9375</v>
      </c>
      <c r="K10" s="20"/>
      <c r="L10" s="20">
        <v>1106.0625</v>
      </c>
      <c r="M10" s="12"/>
      <c r="N10" s="29">
        <f t="shared" si="0"/>
        <v>1.9249278152069298E-3</v>
      </c>
      <c r="P10" s="20">
        <v>1116</v>
      </c>
      <c r="R10" s="29">
        <f t="shared" si="1"/>
        <v>8.9845736565519578E-3</v>
      </c>
    </row>
    <row r="11" spans="1:18" s="11" customFormat="1" ht="14.1" customHeight="1" x14ac:dyDescent="0.25">
      <c r="A11" s="11">
        <v>20</v>
      </c>
      <c r="B11" s="11" t="s">
        <v>10</v>
      </c>
      <c r="C11" s="22"/>
      <c r="D11" s="20">
        <v>4091.6875</v>
      </c>
      <c r="E11" s="20"/>
      <c r="F11" s="20">
        <v>4103.5</v>
      </c>
      <c r="G11" s="20"/>
      <c r="H11" s="20">
        <v>4174.75</v>
      </c>
      <c r="I11" s="20"/>
      <c r="J11" s="20">
        <v>4181.25</v>
      </c>
      <c r="K11" s="20"/>
      <c r="L11" s="20">
        <v>4160.0625</v>
      </c>
      <c r="M11" s="12"/>
      <c r="N11" s="29">
        <f t="shared" si="0"/>
        <v>-5.0672645739910311E-3</v>
      </c>
      <c r="P11" s="20">
        <v>4052.7530000000002</v>
      </c>
      <c r="R11" s="29">
        <f t="shared" si="1"/>
        <v>-2.5795165337059202E-2</v>
      </c>
    </row>
    <row r="12" spans="1:18" s="11" customFormat="1" ht="14.1" customHeight="1" x14ac:dyDescent="0.25">
      <c r="A12" s="11">
        <v>22</v>
      </c>
      <c r="B12" s="11" t="s">
        <v>11</v>
      </c>
      <c r="C12" s="22"/>
      <c r="D12" s="20">
        <v>8829.4375</v>
      </c>
      <c r="E12" s="20"/>
      <c r="F12" s="20">
        <v>8922.6875</v>
      </c>
      <c r="G12" s="20"/>
      <c r="H12" s="20">
        <v>8956.1875</v>
      </c>
      <c r="I12" s="20"/>
      <c r="J12" s="20">
        <v>8956.625</v>
      </c>
      <c r="K12" s="20"/>
      <c r="L12" s="20">
        <v>8931.3125</v>
      </c>
      <c r="M12" s="12"/>
      <c r="N12" s="29">
        <f t="shared" si="0"/>
        <v>-2.8261203299233808E-3</v>
      </c>
      <c r="P12" s="20">
        <v>8839.875</v>
      </c>
      <c r="R12" s="29">
        <f t="shared" si="1"/>
        <v>-1.0237856977907783E-2</v>
      </c>
    </row>
    <row r="13" spans="1:18" s="11" customFormat="1" ht="14.1" customHeight="1" x14ac:dyDescent="0.25">
      <c r="A13" s="11">
        <v>23</v>
      </c>
      <c r="B13" s="11" t="s">
        <v>12</v>
      </c>
      <c r="C13" s="22"/>
      <c r="D13" s="20">
        <v>24199.8125</v>
      </c>
      <c r="E13" s="20"/>
      <c r="F13" s="20">
        <v>24468.3125</v>
      </c>
      <c r="G13" s="20"/>
      <c r="H13" s="20">
        <v>25082.3125</v>
      </c>
      <c r="I13" s="20"/>
      <c r="J13" s="20">
        <v>25199.625</v>
      </c>
      <c r="K13" s="20"/>
      <c r="L13" s="20">
        <v>25108.625</v>
      </c>
      <c r="M13" s="12"/>
      <c r="N13" s="29">
        <f t="shared" si="0"/>
        <v>-3.6111648486832643E-3</v>
      </c>
      <c r="P13" s="20">
        <v>24560.5625</v>
      </c>
      <c r="R13" s="29">
        <f t="shared" si="1"/>
        <v>-2.18276588224166E-2</v>
      </c>
    </row>
    <row r="14" spans="1:18" s="11" customFormat="1" ht="14.1" customHeight="1" x14ac:dyDescent="0.25">
      <c r="A14" s="11">
        <v>27</v>
      </c>
      <c r="B14" s="11" t="s">
        <v>13</v>
      </c>
      <c r="C14" s="22"/>
      <c r="D14" s="20">
        <v>4678.75</v>
      </c>
      <c r="E14" s="20"/>
      <c r="F14" s="20">
        <v>4707.875</v>
      </c>
      <c r="G14" s="20"/>
      <c r="H14" s="20">
        <v>4590.375</v>
      </c>
      <c r="I14" s="20"/>
      <c r="J14" s="20">
        <v>4555.875</v>
      </c>
      <c r="K14" s="20"/>
      <c r="L14" s="20">
        <v>4372.375</v>
      </c>
      <c r="M14" s="12"/>
      <c r="N14" s="29">
        <f t="shared" si="0"/>
        <v>-4.0277663456525913E-2</v>
      </c>
      <c r="P14" s="20">
        <v>4229.0919000000004</v>
      </c>
      <c r="R14" s="29">
        <f t="shared" si="1"/>
        <v>-3.2770084908087631E-2</v>
      </c>
    </row>
    <row r="15" spans="1:18" s="11" customFormat="1" ht="14.1" customHeight="1" x14ac:dyDescent="0.25">
      <c r="A15" s="11">
        <v>28</v>
      </c>
      <c r="B15" s="11" t="s">
        <v>14</v>
      </c>
      <c r="C15" s="22"/>
      <c r="D15" s="20">
        <v>2971.8125</v>
      </c>
      <c r="E15" s="20"/>
      <c r="F15" s="20">
        <v>3013.375</v>
      </c>
      <c r="G15" s="20"/>
      <c r="H15" s="20">
        <v>3005</v>
      </c>
      <c r="I15" s="20"/>
      <c r="J15" s="20">
        <v>2920.4375</v>
      </c>
      <c r="K15" s="20"/>
      <c r="L15" s="20">
        <v>2817.125</v>
      </c>
      <c r="M15" s="12"/>
      <c r="N15" s="29">
        <f t="shared" si="0"/>
        <v>-3.5375692854238451E-2</v>
      </c>
      <c r="P15" s="20">
        <v>2723.375</v>
      </c>
      <c r="R15" s="29">
        <f t="shared" si="1"/>
        <v>-3.3278608510449482E-2</v>
      </c>
    </row>
    <row r="16" spans="1:18" s="11" customFormat="1" ht="14.1" customHeight="1" x14ac:dyDescent="0.25">
      <c r="A16" s="11">
        <v>33</v>
      </c>
      <c r="B16" s="11" t="s">
        <v>15</v>
      </c>
      <c r="C16" s="22"/>
      <c r="D16" s="20">
        <v>14585.062600000001</v>
      </c>
      <c r="E16" s="20"/>
      <c r="F16" s="20">
        <v>14891.25</v>
      </c>
      <c r="G16" s="20"/>
      <c r="H16" s="20">
        <v>15489.6875</v>
      </c>
      <c r="I16" s="20"/>
      <c r="J16" s="20">
        <v>15878.50145</v>
      </c>
      <c r="K16" s="20"/>
      <c r="L16" s="20">
        <v>15984.593850000001</v>
      </c>
      <c r="M16" s="12"/>
      <c r="N16" s="29">
        <f t="shared" si="0"/>
        <v>6.681512127204004E-3</v>
      </c>
      <c r="P16" s="20">
        <v>15687.4</v>
      </c>
      <c r="R16" s="29">
        <f t="shared" si="1"/>
        <v>-1.8592518070141735E-2</v>
      </c>
    </row>
    <row r="17" spans="1:18" s="11" customFormat="1" ht="14.1" customHeight="1" x14ac:dyDescent="0.25">
      <c r="A17" s="11">
        <v>34</v>
      </c>
      <c r="B17" s="11" t="s">
        <v>16</v>
      </c>
      <c r="C17" s="22"/>
      <c r="D17" s="20">
        <v>19909.9375</v>
      </c>
      <c r="E17" s="20"/>
      <c r="F17" s="20">
        <v>20039.0625</v>
      </c>
      <c r="G17" s="20"/>
      <c r="H17" s="20">
        <v>20481.5</v>
      </c>
      <c r="I17" s="20"/>
      <c r="J17" s="20">
        <v>20771.5</v>
      </c>
      <c r="K17" s="20"/>
      <c r="L17" s="20">
        <v>20681.783100000001</v>
      </c>
      <c r="M17" s="12"/>
      <c r="N17" s="29">
        <f t="shared" si="0"/>
        <v>-4.3192306766482655E-3</v>
      </c>
      <c r="P17" s="20">
        <v>20624.625</v>
      </c>
      <c r="R17" s="29">
        <f t="shared" si="1"/>
        <v>-2.7636930396006598E-3</v>
      </c>
    </row>
    <row r="18" spans="1:18" s="11" customFormat="1" ht="14.1" customHeight="1" x14ac:dyDescent="0.25">
      <c r="A18" s="11">
        <v>35</v>
      </c>
      <c r="B18" s="11" t="s">
        <v>17</v>
      </c>
      <c r="C18" s="22"/>
      <c r="D18" s="20">
        <v>22532.5</v>
      </c>
      <c r="E18" s="20"/>
      <c r="F18" s="20">
        <v>23722.9375</v>
      </c>
      <c r="G18" s="20"/>
      <c r="H18" s="20">
        <v>25027.125</v>
      </c>
      <c r="I18" s="20"/>
      <c r="J18" s="20">
        <v>25850.625</v>
      </c>
      <c r="K18" s="20"/>
      <c r="L18" s="20">
        <v>26548.2029</v>
      </c>
      <c r="M18" s="12"/>
      <c r="N18" s="29">
        <f t="shared" si="0"/>
        <v>2.698495297502479E-2</v>
      </c>
      <c r="P18" s="20">
        <v>26962.128199999999</v>
      </c>
      <c r="R18" s="29">
        <f t="shared" si="1"/>
        <v>1.5591462124918406E-2</v>
      </c>
    </row>
    <row r="19" spans="1:18" s="11" customFormat="1" ht="14.1" customHeight="1" x14ac:dyDescent="0.25">
      <c r="A19" s="11">
        <v>36</v>
      </c>
      <c r="B19" s="11" t="s">
        <v>18</v>
      </c>
      <c r="C19" s="22"/>
      <c r="D19" s="20">
        <v>75193.375</v>
      </c>
      <c r="E19" s="20"/>
      <c r="F19" s="20">
        <v>77794.75</v>
      </c>
      <c r="G19" s="20"/>
      <c r="H19" s="20">
        <v>81048.875</v>
      </c>
      <c r="I19" s="20"/>
      <c r="J19" s="20">
        <v>82416.8125</v>
      </c>
      <c r="K19" s="20"/>
      <c r="L19" s="20">
        <v>81164.140400000004</v>
      </c>
      <c r="M19" s="12"/>
      <c r="N19" s="29">
        <f t="shared" si="0"/>
        <v>-1.5199230132808111E-2</v>
      </c>
      <c r="P19" s="20">
        <v>79879</v>
      </c>
      <c r="R19" s="29">
        <f t="shared" si="1"/>
        <v>-1.5833844770196122E-2</v>
      </c>
    </row>
    <row r="20" spans="1:18" s="11" customFormat="1" ht="14.1" customHeight="1" x14ac:dyDescent="0.25">
      <c r="A20" s="11">
        <v>37</v>
      </c>
      <c r="B20" s="11" t="s">
        <v>19</v>
      </c>
      <c r="C20" s="22"/>
      <c r="D20" s="20">
        <v>15990.0625</v>
      </c>
      <c r="E20" s="20"/>
      <c r="F20" s="20">
        <v>16204.8125</v>
      </c>
      <c r="G20" s="20"/>
      <c r="H20" s="20">
        <v>16364.1875</v>
      </c>
      <c r="I20" s="20"/>
      <c r="J20" s="20">
        <v>16388.5</v>
      </c>
      <c r="K20" s="20"/>
      <c r="L20" s="20">
        <v>16182.75</v>
      </c>
      <c r="M20" s="12"/>
      <c r="N20" s="29">
        <f t="shared" si="0"/>
        <v>-1.2554535192360496E-2</v>
      </c>
      <c r="P20" s="20">
        <v>15895.125</v>
      </c>
      <c r="R20" s="29">
        <f t="shared" si="1"/>
        <v>-1.7773555174491355E-2</v>
      </c>
    </row>
    <row r="21" spans="1:18" s="11" customFormat="1" ht="14.1" customHeight="1" x14ac:dyDescent="0.25">
      <c r="A21" s="11">
        <v>38</v>
      </c>
      <c r="B21" s="11" t="s">
        <v>20</v>
      </c>
      <c r="C21" s="22"/>
      <c r="D21" s="20">
        <v>21012.95</v>
      </c>
      <c r="E21" s="20"/>
      <c r="F21" s="20">
        <v>21884.375</v>
      </c>
      <c r="G21" s="20"/>
      <c r="H21" s="20">
        <v>22846.6875</v>
      </c>
      <c r="I21" s="20"/>
      <c r="J21" s="20">
        <v>23562.1875</v>
      </c>
      <c r="K21" s="20"/>
      <c r="L21" s="20">
        <v>23398.375</v>
      </c>
      <c r="M21" s="12"/>
      <c r="N21" s="29">
        <f t="shared" si="0"/>
        <v>-6.9523468481014336E-3</v>
      </c>
      <c r="P21" s="20">
        <v>23144.506000000001</v>
      </c>
      <c r="R21" s="29">
        <f t="shared" si="1"/>
        <v>-1.0849856026326562E-2</v>
      </c>
    </row>
    <row r="22" spans="1:18" s="11" customFormat="1" ht="14.1" customHeight="1" x14ac:dyDescent="0.25">
      <c r="A22" s="11">
        <v>39</v>
      </c>
      <c r="B22" s="11" t="s">
        <v>21</v>
      </c>
      <c r="C22" s="22"/>
      <c r="D22" s="20">
        <v>49385.137499999997</v>
      </c>
      <c r="E22" s="20"/>
      <c r="F22" s="20">
        <v>50571.1875</v>
      </c>
      <c r="G22" s="20"/>
      <c r="H22" s="20">
        <v>51857.4375</v>
      </c>
      <c r="I22" s="20"/>
      <c r="J22" s="20">
        <v>52514.7183</v>
      </c>
      <c r="K22" s="20"/>
      <c r="L22" s="20">
        <v>52264</v>
      </c>
      <c r="M22" s="12"/>
      <c r="N22" s="29">
        <f t="shared" si="0"/>
        <v>-4.7742482130005148E-3</v>
      </c>
      <c r="P22" s="20">
        <v>51859.0625</v>
      </c>
      <c r="R22" s="29">
        <f t="shared" si="1"/>
        <v>-7.7479240012245524E-3</v>
      </c>
    </row>
    <row r="23" spans="1:18" s="11" customFormat="1" ht="14.1" customHeight="1" x14ac:dyDescent="0.25">
      <c r="A23" s="11">
        <v>40</v>
      </c>
      <c r="B23" s="11" t="s">
        <v>22</v>
      </c>
      <c r="C23" s="22"/>
      <c r="D23" s="20">
        <v>6942.6875</v>
      </c>
      <c r="E23" s="20"/>
      <c r="F23" s="20">
        <v>7366.1875</v>
      </c>
      <c r="G23" s="20"/>
      <c r="H23" s="20">
        <v>7791.3125</v>
      </c>
      <c r="I23" s="20"/>
      <c r="J23" s="20">
        <v>8198.6938000000009</v>
      </c>
      <c r="K23" s="20"/>
      <c r="L23" s="20">
        <v>8272.6875</v>
      </c>
      <c r="M23" s="12"/>
      <c r="N23" s="29">
        <f t="shared" si="0"/>
        <v>9.0250595771730214E-3</v>
      </c>
      <c r="P23" s="20">
        <v>8073.84</v>
      </c>
      <c r="R23" s="29">
        <f t="shared" si="1"/>
        <v>-2.4036626549715539E-2</v>
      </c>
    </row>
    <row r="24" spans="1:18" s="11" customFormat="1" ht="14.1" customHeight="1" x14ac:dyDescent="0.25">
      <c r="A24" s="11">
        <v>41</v>
      </c>
      <c r="B24" s="11" t="s">
        <v>23</v>
      </c>
      <c r="C24" s="22"/>
      <c r="D24" s="20">
        <v>25256.9689</v>
      </c>
      <c r="E24" s="20"/>
      <c r="F24" s="20">
        <v>26486.5</v>
      </c>
      <c r="G24" s="20"/>
      <c r="H24" s="20">
        <v>27340.312600000001</v>
      </c>
      <c r="I24" s="20"/>
      <c r="J24" s="20">
        <v>28406.828099999999</v>
      </c>
      <c r="K24" s="20"/>
      <c r="L24" s="20">
        <v>28471.4375</v>
      </c>
      <c r="M24" s="12"/>
      <c r="N24" s="29">
        <f t="shared" si="0"/>
        <v>2.2744320405135689E-3</v>
      </c>
      <c r="P24" s="20">
        <v>28219.312999999998</v>
      </c>
      <c r="R24" s="29">
        <f t="shared" si="1"/>
        <v>-8.8553484522866724E-3</v>
      </c>
    </row>
    <row r="25" spans="1:18" s="11" customFormat="1" ht="14.1" customHeight="1" x14ac:dyDescent="0.25">
      <c r="A25" s="11">
        <v>42</v>
      </c>
      <c r="B25" s="11" t="s">
        <v>24</v>
      </c>
      <c r="C25" s="22"/>
      <c r="D25" s="20">
        <v>15698.5</v>
      </c>
      <c r="E25" s="20"/>
      <c r="F25" s="20">
        <v>16185.4375</v>
      </c>
      <c r="G25" s="20"/>
      <c r="H25" s="20">
        <v>16554.75</v>
      </c>
      <c r="I25" s="20"/>
      <c r="J25" s="20">
        <v>16777</v>
      </c>
      <c r="K25" s="20"/>
      <c r="L25" s="20">
        <v>16644.6875</v>
      </c>
      <c r="M25" s="12"/>
      <c r="N25" s="29">
        <f t="shared" si="0"/>
        <v>-7.8865410979316927E-3</v>
      </c>
      <c r="P25" s="20">
        <v>16523.537</v>
      </c>
      <c r="R25" s="29">
        <f t="shared" si="1"/>
        <v>-7.2786286915870147E-3</v>
      </c>
    </row>
    <row r="26" spans="1:18" s="11" customFormat="1" ht="14.1" customHeight="1" x14ac:dyDescent="0.25">
      <c r="A26" s="11">
        <v>43</v>
      </c>
      <c r="B26" s="11" t="s">
        <v>25</v>
      </c>
      <c r="C26" s="22"/>
      <c r="D26" s="20">
        <v>31849.8125</v>
      </c>
      <c r="E26" s="20"/>
      <c r="F26" s="20">
        <v>32919.407299999999</v>
      </c>
      <c r="G26" s="20"/>
      <c r="H26" s="20">
        <v>33972.250399999997</v>
      </c>
      <c r="I26" s="20"/>
      <c r="J26" s="20">
        <v>34527.313900000001</v>
      </c>
      <c r="K26" s="20"/>
      <c r="L26" s="20">
        <v>34065.343800000002</v>
      </c>
      <c r="M26" s="12"/>
      <c r="N26" s="29">
        <f t="shared" si="0"/>
        <v>-1.3379844761106615E-2</v>
      </c>
      <c r="P26" s="20">
        <v>33689.2353</v>
      </c>
      <c r="R26" s="29">
        <f t="shared" si="1"/>
        <v>-1.1040795660485953E-2</v>
      </c>
    </row>
    <row r="27" spans="1:18" s="11" customFormat="1" ht="14.1" customHeight="1" x14ac:dyDescent="0.25">
      <c r="A27" s="11">
        <v>44</v>
      </c>
      <c r="B27" s="11" t="s">
        <v>26</v>
      </c>
      <c r="C27" s="22"/>
      <c r="D27" s="20">
        <v>15838.4375</v>
      </c>
      <c r="E27" s="20"/>
      <c r="F27" s="20">
        <v>16098.0625</v>
      </c>
      <c r="G27" s="20"/>
      <c r="H27" s="20">
        <v>16468.125</v>
      </c>
      <c r="I27" s="20"/>
      <c r="J27" s="20">
        <v>16777.375</v>
      </c>
      <c r="K27" s="20"/>
      <c r="L27" s="20">
        <v>16769.6875</v>
      </c>
      <c r="M27" s="12"/>
      <c r="N27" s="29">
        <f t="shared" si="0"/>
        <v>-4.5820636422563122E-4</v>
      </c>
      <c r="P27" s="20">
        <v>16407.75</v>
      </c>
      <c r="R27" s="29">
        <f t="shared" si="1"/>
        <v>-2.1582841063675157E-2</v>
      </c>
    </row>
    <row r="28" spans="1:18" s="11" customFormat="1" ht="14.1" customHeight="1" x14ac:dyDescent="0.25">
      <c r="A28" s="11">
        <v>45</v>
      </c>
      <c r="B28" s="11" t="s">
        <v>27</v>
      </c>
      <c r="C28" s="22"/>
      <c r="D28" s="20">
        <v>7123.625</v>
      </c>
      <c r="E28" s="20"/>
      <c r="F28" s="20">
        <v>7202.8125</v>
      </c>
      <c r="G28" s="20"/>
      <c r="H28" s="20">
        <v>7306.4375</v>
      </c>
      <c r="I28" s="20"/>
      <c r="J28" s="20">
        <v>7361.5625</v>
      </c>
      <c r="K28" s="20"/>
      <c r="L28" s="20">
        <v>7220.25</v>
      </c>
      <c r="M28" s="12"/>
      <c r="N28" s="29">
        <f t="shared" si="0"/>
        <v>-1.9195992698560937E-2</v>
      </c>
      <c r="P28" s="20">
        <v>7063.56</v>
      </c>
      <c r="R28" s="29">
        <f t="shared" si="1"/>
        <v>-2.1701464630726027E-2</v>
      </c>
    </row>
    <row r="29" spans="1:18" s="11" customFormat="1" ht="14.1" customHeight="1" x14ac:dyDescent="0.25">
      <c r="A29" s="11">
        <v>46</v>
      </c>
      <c r="B29" s="11" t="s">
        <v>28</v>
      </c>
      <c r="C29" s="22"/>
      <c r="D29" s="20">
        <v>3368.1875</v>
      </c>
      <c r="E29" s="20"/>
      <c r="F29" s="20">
        <v>3420.5625</v>
      </c>
      <c r="G29" s="20"/>
      <c r="H29" s="20">
        <v>3520.1875</v>
      </c>
      <c r="I29" s="20"/>
      <c r="J29" s="20">
        <v>3530.5308</v>
      </c>
      <c r="K29" s="20"/>
      <c r="L29" s="20">
        <v>3479.5</v>
      </c>
      <c r="M29" s="12"/>
      <c r="N29" s="29">
        <f t="shared" si="0"/>
        <v>-1.4454143835822081E-2</v>
      </c>
      <c r="P29" s="20">
        <v>3395.5</v>
      </c>
      <c r="R29" s="29">
        <f t="shared" si="1"/>
        <v>-2.4141399626383103E-2</v>
      </c>
    </row>
    <row r="30" spans="1:18" s="11" customFormat="1" ht="14.1" customHeight="1" x14ac:dyDescent="0.25">
      <c r="A30" s="11">
        <v>47</v>
      </c>
      <c r="B30" s="11" t="s">
        <v>68</v>
      </c>
      <c r="C30" s="22"/>
      <c r="D30" s="20">
        <v>3097.6875</v>
      </c>
      <c r="E30" s="20"/>
      <c r="F30" s="20">
        <v>3216.125</v>
      </c>
      <c r="G30" s="20"/>
      <c r="H30" s="20">
        <v>3213.0625</v>
      </c>
      <c r="I30" s="20"/>
      <c r="J30" s="20">
        <v>3203.1876999999999</v>
      </c>
      <c r="K30" s="20"/>
      <c r="L30" s="20">
        <v>3172.1875</v>
      </c>
      <c r="M30" s="12"/>
      <c r="N30" s="29">
        <f t="shared" si="0"/>
        <v>-9.6779217777340828E-3</v>
      </c>
      <c r="P30" s="20">
        <v>3057.5</v>
      </c>
      <c r="R30" s="29">
        <f t="shared" si="1"/>
        <v>-3.6154073490296521E-2</v>
      </c>
    </row>
    <row r="31" spans="1:18" s="11" customFormat="1" ht="14.1" customHeight="1" x14ac:dyDescent="0.25">
      <c r="A31" s="11">
        <v>48</v>
      </c>
      <c r="B31" s="11" t="s">
        <v>29</v>
      </c>
      <c r="C31" s="22"/>
      <c r="D31" s="20">
        <v>5413.5</v>
      </c>
      <c r="E31" s="20"/>
      <c r="F31" s="20">
        <v>5392.4375</v>
      </c>
      <c r="G31" s="20"/>
      <c r="H31" s="20">
        <v>5396.375</v>
      </c>
      <c r="I31" s="20"/>
      <c r="J31" s="20">
        <v>5397.8125</v>
      </c>
      <c r="K31" s="20"/>
      <c r="L31" s="20">
        <v>5407.5</v>
      </c>
      <c r="M31" s="12"/>
      <c r="N31" s="29">
        <f t="shared" si="0"/>
        <v>1.7947085046025588E-3</v>
      </c>
      <c r="P31" s="20">
        <v>5167.0625</v>
      </c>
      <c r="R31" s="29">
        <f t="shared" si="1"/>
        <v>-4.4463707813222376E-2</v>
      </c>
    </row>
    <row r="32" spans="1:18" s="11" customFormat="1" ht="14.1" customHeight="1" x14ac:dyDescent="0.25">
      <c r="A32" s="11">
        <v>49</v>
      </c>
      <c r="B32" s="11" t="s">
        <v>30</v>
      </c>
      <c r="C32" s="22"/>
      <c r="D32" s="20">
        <v>206.6875</v>
      </c>
      <c r="E32" s="20"/>
      <c r="F32" s="20">
        <v>224.3125</v>
      </c>
      <c r="G32" s="20"/>
      <c r="H32" s="20">
        <v>223.5</v>
      </c>
      <c r="I32" s="20"/>
      <c r="J32" s="20">
        <v>213.9375</v>
      </c>
      <c r="K32" s="20"/>
      <c r="L32" s="20">
        <v>207.0625</v>
      </c>
      <c r="M32" s="12"/>
      <c r="N32" s="29">
        <f t="shared" si="0"/>
        <v>-3.2135553607946246E-2</v>
      </c>
      <c r="P32" s="20">
        <v>210</v>
      </c>
      <c r="R32" s="29">
        <f t="shared" si="1"/>
        <v>1.4186537881074554E-2</v>
      </c>
    </row>
    <row r="33" spans="1:18" s="11" customFormat="1" ht="14.1" customHeight="1" x14ac:dyDescent="0.25">
      <c r="A33" s="11">
        <v>50</v>
      </c>
      <c r="B33" s="11" t="s">
        <v>31</v>
      </c>
      <c r="C33" s="22"/>
      <c r="D33" s="20">
        <v>458.8125</v>
      </c>
      <c r="E33" s="20"/>
      <c r="F33" s="20">
        <v>462.625</v>
      </c>
      <c r="G33" s="20"/>
      <c r="H33" s="20">
        <v>476.3125</v>
      </c>
      <c r="I33" s="20"/>
      <c r="J33" s="20">
        <v>503.3125</v>
      </c>
      <c r="K33" s="20"/>
      <c r="L33" s="20">
        <v>496.6875</v>
      </c>
      <c r="M33" s="12"/>
      <c r="N33" s="29">
        <f t="shared" si="0"/>
        <v>-1.3162796473363964E-2</v>
      </c>
      <c r="P33" s="20">
        <v>486</v>
      </c>
      <c r="R33" s="29">
        <f t="shared" si="1"/>
        <v>-2.1517553793884484E-2</v>
      </c>
    </row>
    <row r="34" spans="1:18" s="11" customFormat="1" ht="14.1" customHeight="1" x14ac:dyDescent="0.25">
      <c r="A34" s="11">
        <v>51</v>
      </c>
      <c r="B34" s="11" t="s">
        <v>32</v>
      </c>
      <c r="C34" s="22"/>
      <c r="D34" s="20">
        <v>1298.5</v>
      </c>
      <c r="E34" s="20"/>
      <c r="F34" s="20">
        <v>1300.5</v>
      </c>
      <c r="G34" s="20"/>
      <c r="H34" s="20">
        <v>1313.625</v>
      </c>
      <c r="I34" s="20"/>
      <c r="J34" s="20">
        <v>1283.75</v>
      </c>
      <c r="K34" s="20"/>
      <c r="L34" s="20">
        <v>1262.25</v>
      </c>
      <c r="M34" s="12"/>
      <c r="N34" s="29">
        <f t="shared" si="0"/>
        <v>-1.6747809152872443E-2</v>
      </c>
      <c r="P34" s="20">
        <v>1240.75</v>
      </c>
      <c r="R34" s="29">
        <f t="shared" si="1"/>
        <v>-1.7033075856605268E-2</v>
      </c>
    </row>
    <row r="35" spans="1:18" s="11" customFormat="1" ht="14.1" customHeight="1" x14ac:dyDescent="0.25">
      <c r="A35" s="11">
        <v>52</v>
      </c>
      <c r="B35" s="11" t="s">
        <v>33</v>
      </c>
      <c r="C35" s="22"/>
      <c r="D35" s="20">
        <v>1818.8125</v>
      </c>
      <c r="E35" s="20"/>
      <c r="F35" s="20">
        <v>1821.375</v>
      </c>
      <c r="G35" s="20"/>
      <c r="H35" s="20">
        <v>1832.5</v>
      </c>
      <c r="I35" s="20"/>
      <c r="J35" s="20">
        <v>1809.3125</v>
      </c>
      <c r="K35" s="20"/>
      <c r="L35" s="20">
        <v>1796</v>
      </c>
      <c r="M35" s="12"/>
      <c r="N35" s="29">
        <f t="shared" si="0"/>
        <v>-7.3577671076721128E-3</v>
      </c>
      <c r="P35" s="20">
        <v>1750</v>
      </c>
      <c r="R35" s="29">
        <f t="shared" si="1"/>
        <v>-2.5612472160356347E-2</v>
      </c>
    </row>
    <row r="36" spans="1:18" s="11" customFormat="1" ht="14.1" customHeight="1" x14ac:dyDescent="0.25">
      <c r="A36" s="11">
        <v>53</v>
      </c>
      <c r="B36" s="11" t="s">
        <v>34</v>
      </c>
      <c r="C36" s="22"/>
      <c r="D36" s="20">
        <v>2468.625</v>
      </c>
      <c r="E36" s="20"/>
      <c r="F36" s="20">
        <v>2479.8125</v>
      </c>
      <c r="G36" s="20"/>
      <c r="H36" s="20">
        <v>2427.5</v>
      </c>
      <c r="I36" s="20"/>
      <c r="J36" s="20">
        <v>2413.875</v>
      </c>
      <c r="K36" s="20"/>
      <c r="L36" s="20">
        <v>2371.625</v>
      </c>
      <c r="M36" s="12"/>
      <c r="N36" s="29">
        <f t="shared" si="0"/>
        <v>-1.7502977577546475E-2</v>
      </c>
      <c r="P36" s="20">
        <v>2299</v>
      </c>
      <c r="R36" s="29">
        <f t="shared" si="1"/>
        <v>-3.0622463500764245E-2</v>
      </c>
    </row>
    <row r="37" spans="1:18" s="11" customFormat="1" ht="14.1" customHeight="1" x14ac:dyDescent="0.25">
      <c r="A37" s="11">
        <v>54</v>
      </c>
      <c r="B37" s="11" t="s">
        <v>35</v>
      </c>
      <c r="C37" s="22"/>
      <c r="D37" s="20">
        <v>1952.875</v>
      </c>
      <c r="E37" s="20"/>
      <c r="F37" s="20">
        <v>2004.375</v>
      </c>
      <c r="G37" s="20"/>
      <c r="H37" s="20">
        <v>1958.125</v>
      </c>
      <c r="I37" s="20"/>
      <c r="J37" s="20">
        <v>1926.6875</v>
      </c>
      <c r="K37" s="20"/>
      <c r="L37" s="20">
        <v>1858.75</v>
      </c>
      <c r="M37" s="12"/>
      <c r="N37" s="29">
        <f t="shared" si="0"/>
        <v>-3.5261296915042012E-2</v>
      </c>
      <c r="P37" s="20">
        <v>1760</v>
      </c>
      <c r="R37" s="29">
        <f t="shared" si="1"/>
        <v>-5.3127101546738401E-2</v>
      </c>
    </row>
    <row r="38" spans="1:18" s="11" customFormat="1" ht="14.1" customHeight="1" x14ac:dyDescent="0.25">
      <c r="A38" s="11">
        <v>57</v>
      </c>
      <c r="B38" s="11" t="s">
        <v>36</v>
      </c>
      <c r="C38" s="22"/>
      <c r="D38" s="20">
        <v>13173.5625</v>
      </c>
      <c r="E38" s="20"/>
      <c r="F38" s="20">
        <v>13282.125</v>
      </c>
      <c r="G38" s="20"/>
      <c r="H38" s="20">
        <v>13299.125</v>
      </c>
      <c r="I38" s="20"/>
      <c r="J38" s="20">
        <v>13264.9375</v>
      </c>
      <c r="K38" s="20"/>
      <c r="L38" s="20">
        <v>13015.75</v>
      </c>
      <c r="M38" s="12"/>
      <c r="N38" s="29">
        <f t="shared" si="0"/>
        <v>-1.8785425864237957E-2</v>
      </c>
      <c r="P38" s="20">
        <v>12838</v>
      </c>
      <c r="R38" s="29">
        <f t="shared" si="1"/>
        <v>-1.3656531509901466E-2</v>
      </c>
    </row>
    <row r="39" spans="1:18" s="11" customFormat="1" ht="14.1" customHeight="1" x14ac:dyDescent="0.25">
      <c r="A39" s="11">
        <v>58</v>
      </c>
      <c r="B39" s="11" t="s">
        <v>37</v>
      </c>
      <c r="C39" s="22"/>
      <c r="D39" s="20">
        <v>2152.375</v>
      </c>
      <c r="E39" s="20"/>
      <c r="F39" s="20">
        <v>2130.5</v>
      </c>
      <c r="G39" s="20"/>
      <c r="H39" s="20">
        <v>2222.0625</v>
      </c>
      <c r="I39" s="20"/>
      <c r="J39" s="20">
        <v>2358</v>
      </c>
      <c r="K39" s="20"/>
      <c r="L39" s="20">
        <v>2460.1875</v>
      </c>
      <c r="M39" s="12"/>
      <c r="N39" s="29">
        <f t="shared" si="0"/>
        <v>4.3336513994910938E-2</v>
      </c>
      <c r="P39" s="20">
        <v>2101.5</v>
      </c>
      <c r="R39" s="29">
        <f t="shared" si="1"/>
        <v>-0.14579681426720525</v>
      </c>
    </row>
    <row r="40" spans="1:18" s="11" customFormat="1" ht="14.1" customHeight="1" x14ac:dyDescent="0.25">
      <c r="A40" s="11">
        <v>59</v>
      </c>
      <c r="B40" s="11" t="s">
        <v>38</v>
      </c>
      <c r="C40" s="22"/>
      <c r="D40" s="20">
        <v>3676.9375</v>
      </c>
      <c r="E40" s="20"/>
      <c r="F40" s="20">
        <v>3689.3125</v>
      </c>
      <c r="G40" s="20"/>
      <c r="H40" s="20">
        <v>3743.5625</v>
      </c>
      <c r="I40" s="20"/>
      <c r="J40" s="20">
        <v>3704.1875</v>
      </c>
      <c r="K40" s="20"/>
      <c r="L40" s="20">
        <v>3659.125</v>
      </c>
      <c r="M40" s="12"/>
      <c r="N40" s="29">
        <f t="shared" si="0"/>
        <v>-1.2165285909528067E-2</v>
      </c>
      <c r="P40" s="20">
        <v>3426</v>
      </c>
      <c r="R40" s="29">
        <f t="shared" si="1"/>
        <v>-6.3710586547330306E-2</v>
      </c>
    </row>
    <row r="41" spans="1:18" s="11" customFormat="1" ht="14.1" customHeight="1" x14ac:dyDescent="0.25">
      <c r="A41" s="11">
        <v>60</v>
      </c>
      <c r="B41" s="11" t="s">
        <v>39</v>
      </c>
      <c r="C41" s="22"/>
      <c r="D41" s="20">
        <v>6253.1875</v>
      </c>
      <c r="E41" s="20"/>
      <c r="F41" s="20">
        <v>6295.8125</v>
      </c>
      <c r="G41" s="20"/>
      <c r="H41" s="20">
        <v>6262</v>
      </c>
      <c r="I41" s="20"/>
      <c r="J41" s="20">
        <v>6352.9313000000002</v>
      </c>
      <c r="K41" s="20"/>
      <c r="L41" s="20">
        <v>6228.3125</v>
      </c>
      <c r="M41" s="12"/>
      <c r="N41" s="29">
        <f t="shared" si="0"/>
        <v>-1.9615952717763559E-2</v>
      </c>
      <c r="P41" s="20">
        <v>6190.125</v>
      </c>
      <c r="R41" s="29">
        <f t="shared" si="1"/>
        <v>-6.1312755260754821E-3</v>
      </c>
    </row>
    <row r="42" spans="1:18" s="11" customFormat="1" ht="14.1" customHeight="1" x14ac:dyDescent="0.25">
      <c r="A42" s="11">
        <v>61</v>
      </c>
      <c r="B42" s="11" t="s">
        <v>40</v>
      </c>
      <c r="C42" s="22"/>
      <c r="D42" s="20">
        <v>19866.472099999999</v>
      </c>
      <c r="E42" s="20"/>
      <c r="F42" s="20">
        <v>20080.565200000001</v>
      </c>
      <c r="G42" s="20"/>
      <c r="H42" s="20">
        <v>20477.565699999999</v>
      </c>
      <c r="I42" s="20"/>
      <c r="J42" s="20">
        <v>20811.0962</v>
      </c>
      <c r="K42" s="20"/>
      <c r="L42" s="20">
        <v>20763.4395</v>
      </c>
      <c r="M42" s="12"/>
      <c r="N42" s="29">
        <f t="shared" si="0"/>
        <v>-2.2899658692654328E-3</v>
      </c>
      <c r="P42" s="20">
        <v>20503.025000000001</v>
      </c>
      <c r="R42" s="29">
        <f t="shared" si="1"/>
        <v>-1.2541973115773953E-2</v>
      </c>
    </row>
    <row r="43" spans="1:18" s="11" customFormat="1" ht="14.1" customHeight="1" x14ac:dyDescent="0.25">
      <c r="A43" s="11">
        <v>62</v>
      </c>
      <c r="B43" s="11" t="s">
        <v>41</v>
      </c>
      <c r="C43" s="23"/>
      <c r="D43" s="20">
        <v>12216.25</v>
      </c>
      <c r="E43" s="20"/>
      <c r="F43" s="20">
        <v>12903.9375</v>
      </c>
      <c r="G43" s="20"/>
      <c r="H43" s="20">
        <v>13326.25</v>
      </c>
      <c r="I43" s="20"/>
      <c r="J43" s="20">
        <v>13905.1875</v>
      </c>
      <c r="K43" s="20"/>
      <c r="L43" s="20">
        <v>14310.3125</v>
      </c>
      <c r="M43" s="13"/>
      <c r="N43" s="29">
        <f t="shared" si="0"/>
        <v>2.9134810300112817E-2</v>
      </c>
      <c r="P43" s="20">
        <v>14507</v>
      </c>
      <c r="R43" s="29">
        <f t="shared" si="1"/>
        <v>1.3744458760072501E-2</v>
      </c>
    </row>
    <row r="44" spans="1:18" s="11" customFormat="1" ht="14.1" customHeight="1" x14ac:dyDescent="0.25">
      <c r="A44" s="11">
        <v>63</v>
      </c>
      <c r="B44" s="11" t="s">
        <v>42</v>
      </c>
      <c r="C44" s="22"/>
      <c r="D44" s="20">
        <v>7751.875</v>
      </c>
      <c r="E44" s="20"/>
      <c r="F44" s="20">
        <v>7565.4375</v>
      </c>
      <c r="G44" s="20"/>
      <c r="H44" s="20">
        <v>7805.125</v>
      </c>
      <c r="I44" s="20"/>
      <c r="J44" s="20">
        <v>8009.125</v>
      </c>
      <c r="K44" s="20"/>
      <c r="L44" s="20">
        <v>8073.3904000000002</v>
      </c>
      <c r="M44" s="12"/>
      <c r="N44" s="29">
        <f t="shared" si="0"/>
        <v>8.0240225992227899E-3</v>
      </c>
      <c r="P44" s="20">
        <v>7997</v>
      </c>
      <c r="R44" s="29">
        <f t="shared" si="1"/>
        <v>-9.4619975270860465E-3</v>
      </c>
    </row>
    <row r="45" spans="1:18" s="11" customFormat="1" ht="14.1" customHeight="1" x14ac:dyDescent="0.25">
      <c r="A45" s="11">
        <v>64</v>
      </c>
      <c r="B45" s="11" t="s">
        <v>43</v>
      </c>
      <c r="C45" s="22"/>
      <c r="D45" s="20">
        <v>1462.5</v>
      </c>
      <c r="E45" s="20"/>
      <c r="F45" s="20">
        <v>1503.4375</v>
      </c>
      <c r="G45" s="20"/>
      <c r="H45" s="20">
        <v>1550.8125</v>
      </c>
      <c r="I45" s="20"/>
      <c r="J45" s="20">
        <v>1480.75</v>
      </c>
      <c r="K45" s="20"/>
      <c r="L45" s="20">
        <v>1461.875</v>
      </c>
      <c r="M45" s="12"/>
      <c r="N45" s="29">
        <f t="shared" si="0"/>
        <v>-1.2746918791153132E-2</v>
      </c>
      <c r="P45" s="20">
        <v>1440</v>
      </c>
      <c r="R45" s="29">
        <f t="shared" si="1"/>
        <v>-1.4963659683625482E-2</v>
      </c>
    </row>
    <row r="46" spans="1:18" s="11" customFormat="1" ht="14.1" customHeight="1" x14ac:dyDescent="0.25">
      <c r="A46" s="11">
        <v>67</v>
      </c>
      <c r="B46" s="11" t="s">
        <v>44</v>
      </c>
      <c r="C46" s="22"/>
      <c r="D46" s="20">
        <v>5736.5625</v>
      </c>
      <c r="E46" s="20"/>
      <c r="F46" s="20">
        <v>5860.1875</v>
      </c>
      <c r="G46" s="20"/>
      <c r="H46" s="20">
        <v>5920.625</v>
      </c>
      <c r="I46" s="20"/>
      <c r="J46" s="20">
        <v>5986</v>
      </c>
      <c r="K46" s="20"/>
      <c r="L46" s="20">
        <v>5917.25</v>
      </c>
      <c r="M46" s="12"/>
      <c r="N46" s="29">
        <f t="shared" si="0"/>
        <v>-1.1485131974607416E-2</v>
      </c>
      <c r="P46" s="20">
        <v>5837.6930000000002</v>
      </c>
      <c r="R46" s="29">
        <f t="shared" si="1"/>
        <v>-1.34449279648485E-2</v>
      </c>
    </row>
    <row r="47" spans="1:18" s="11" customFormat="1" ht="14.1" customHeight="1" x14ac:dyDescent="0.25">
      <c r="A47" s="11">
        <v>68</v>
      </c>
      <c r="B47" s="11" t="s">
        <v>45</v>
      </c>
      <c r="C47" s="22"/>
      <c r="D47" s="20">
        <v>14960.2</v>
      </c>
      <c r="E47" s="20"/>
      <c r="F47" s="20">
        <v>15126.9375</v>
      </c>
      <c r="G47" s="20"/>
      <c r="H47" s="20">
        <v>15274.625</v>
      </c>
      <c r="I47" s="20"/>
      <c r="J47" s="20">
        <v>15536.8125</v>
      </c>
      <c r="K47" s="20"/>
      <c r="L47" s="20">
        <v>15523.2029</v>
      </c>
      <c r="M47" s="12"/>
      <c r="N47" s="29">
        <f t="shared" si="0"/>
        <v>-8.7595830869425584E-4</v>
      </c>
      <c r="P47" s="20">
        <v>15362.096</v>
      </c>
      <c r="R47" s="29">
        <f t="shared" si="1"/>
        <v>-1.0378457399406966E-2</v>
      </c>
    </row>
    <row r="48" spans="1:18" s="11" customFormat="1" ht="14.1" customHeight="1" x14ac:dyDescent="0.25">
      <c r="A48" s="11">
        <v>69</v>
      </c>
      <c r="B48" s="11" t="s">
        <v>46</v>
      </c>
      <c r="C48" s="22"/>
      <c r="D48" s="20">
        <v>4387.4375</v>
      </c>
      <c r="E48" s="20"/>
      <c r="F48" s="20">
        <v>4382.0625</v>
      </c>
      <c r="G48" s="20"/>
      <c r="H48" s="20">
        <v>4405.25</v>
      </c>
      <c r="I48" s="20"/>
      <c r="J48" s="20">
        <v>4383.6875</v>
      </c>
      <c r="K48" s="20"/>
      <c r="L48" s="20">
        <v>4349.25</v>
      </c>
      <c r="M48" s="12"/>
      <c r="N48" s="29">
        <f t="shared" si="0"/>
        <v>-7.8558291392805714E-3</v>
      </c>
      <c r="P48" s="20">
        <v>4234</v>
      </c>
      <c r="R48" s="29">
        <f t="shared" si="1"/>
        <v>-2.6498821635914237E-2</v>
      </c>
    </row>
    <row r="49" spans="1:18" s="11" customFormat="1" ht="14.1" customHeight="1" x14ac:dyDescent="0.25">
      <c r="A49" s="11">
        <v>70</v>
      </c>
      <c r="B49" s="11" t="s">
        <v>64</v>
      </c>
      <c r="C49" s="22"/>
      <c r="D49" s="20">
        <v>3986.75</v>
      </c>
      <c r="E49" s="20"/>
      <c r="F49" s="20">
        <v>4030.8125</v>
      </c>
      <c r="G49" s="20"/>
      <c r="H49" s="20">
        <v>4022</v>
      </c>
      <c r="I49" s="20"/>
      <c r="J49" s="20">
        <v>3982.1875</v>
      </c>
      <c r="K49" s="20"/>
      <c r="L49" s="20">
        <v>4002.75</v>
      </c>
      <c r="M49" s="12"/>
      <c r="N49" s="29">
        <f t="shared" si="0"/>
        <v>5.1636192419367496E-3</v>
      </c>
      <c r="P49" s="20">
        <v>3829.6095999999998</v>
      </c>
      <c r="R49" s="29">
        <f t="shared" si="1"/>
        <v>-4.3255361938667226E-2</v>
      </c>
    </row>
    <row r="50" spans="1:18" s="11" customFormat="1" ht="14.1" customHeight="1" x14ac:dyDescent="0.25">
      <c r="A50" s="11">
        <v>71</v>
      </c>
      <c r="B50" s="11" t="s">
        <v>47</v>
      </c>
      <c r="C50" s="22"/>
      <c r="D50" s="20">
        <v>10434.5625</v>
      </c>
      <c r="E50" s="20"/>
      <c r="F50" s="20">
        <v>10493.25</v>
      </c>
      <c r="G50" s="20"/>
      <c r="H50" s="20">
        <v>10944.5625</v>
      </c>
      <c r="I50" s="20"/>
      <c r="J50" s="20">
        <v>11533.209199999999</v>
      </c>
      <c r="K50" s="20"/>
      <c r="L50" s="20">
        <v>12053.0933</v>
      </c>
      <c r="M50" s="12"/>
      <c r="N50" s="29">
        <f t="shared" si="0"/>
        <v>4.5077141234895937E-2</v>
      </c>
      <c r="P50" s="20">
        <v>11857</v>
      </c>
      <c r="R50" s="29">
        <f t="shared" si="1"/>
        <v>-1.6269126532024808E-2</v>
      </c>
    </row>
    <row r="51" spans="1:18" s="11" customFormat="1" ht="14.1" customHeight="1" x14ac:dyDescent="0.25">
      <c r="A51" s="11">
        <v>72</v>
      </c>
      <c r="B51" s="11" t="s">
        <v>48</v>
      </c>
      <c r="C51" s="22"/>
      <c r="D51" s="20">
        <v>5623.25</v>
      </c>
      <c r="E51" s="20"/>
      <c r="F51" s="20">
        <v>5685.6875</v>
      </c>
      <c r="G51" s="20"/>
      <c r="H51" s="20">
        <v>5772.0625</v>
      </c>
      <c r="I51" s="20"/>
      <c r="J51" s="20">
        <v>5770.8433000000005</v>
      </c>
      <c r="K51" s="20"/>
      <c r="L51" s="20">
        <v>5810.4375</v>
      </c>
      <c r="M51" s="12"/>
      <c r="N51" s="29">
        <f t="shared" si="0"/>
        <v>6.8610769590641187E-3</v>
      </c>
      <c r="P51" s="20">
        <v>5709.75</v>
      </c>
      <c r="R51" s="29">
        <f t="shared" si="1"/>
        <v>-1.7328729549194875E-2</v>
      </c>
    </row>
    <row r="52" spans="1:18" s="11" customFormat="1" ht="14.1" customHeight="1" x14ac:dyDescent="0.25">
      <c r="A52" s="11">
        <v>73</v>
      </c>
      <c r="B52" s="11" t="s">
        <v>63</v>
      </c>
      <c r="C52" s="22"/>
      <c r="D52" s="20">
        <v>15637.375</v>
      </c>
      <c r="E52" s="20"/>
      <c r="F52" s="20">
        <v>15819.125</v>
      </c>
      <c r="G52" s="20"/>
      <c r="H52" s="20">
        <v>16117.625</v>
      </c>
      <c r="I52" s="20"/>
      <c r="J52" s="20">
        <v>16338.8125</v>
      </c>
      <c r="K52" s="20"/>
      <c r="L52" s="20">
        <v>16309.093800000001</v>
      </c>
      <c r="M52" s="12"/>
      <c r="N52" s="29">
        <f t="shared" si="0"/>
        <v>-1.8189020774918277E-3</v>
      </c>
      <c r="P52" s="20">
        <v>15985.1175</v>
      </c>
      <c r="R52" s="29">
        <f t="shared" si="1"/>
        <v>-1.9864764037349533E-2</v>
      </c>
    </row>
    <row r="53" spans="1:18" s="11" customFormat="1" ht="14.1" customHeight="1" x14ac:dyDescent="0.25">
      <c r="A53" s="11">
        <v>74</v>
      </c>
      <c r="B53" s="11" t="s">
        <v>49</v>
      </c>
      <c r="C53" s="22"/>
      <c r="D53" s="20">
        <v>1054.5313000000001</v>
      </c>
      <c r="E53" s="20"/>
      <c r="F53" s="20">
        <v>1083.75</v>
      </c>
      <c r="G53" s="20"/>
      <c r="H53" s="20">
        <v>1029.125</v>
      </c>
      <c r="I53" s="20"/>
      <c r="J53" s="20">
        <v>1032.875</v>
      </c>
      <c r="K53" s="20"/>
      <c r="L53" s="20">
        <v>974</v>
      </c>
      <c r="M53" s="12"/>
      <c r="N53" s="29">
        <f t="shared" si="0"/>
        <v>-5.7001089192787124E-2</v>
      </c>
      <c r="P53" s="20">
        <v>950</v>
      </c>
      <c r="R53" s="29">
        <f t="shared" si="1"/>
        <v>-2.4640657084188913E-2</v>
      </c>
    </row>
    <row r="54" spans="1:18" s="11" customFormat="1" ht="14.1" customHeight="1" x14ac:dyDescent="0.25">
      <c r="A54" s="11">
        <v>75</v>
      </c>
      <c r="B54" s="11" t="s">
        <v>50</v>
      </c>
      <c r="C54" s="22"/>
      <c r="D54" s="20">
        <v>6511.6875</v>
      </c>
      <c r="E54" s="20"/>
      <c r="F54" s="20">
        <v>6571.25</v>
      </c>
      <c r="G54" s="20"/>
      <c r="H54" s="20">
        <v>6705.9375</v>
      </c>
      <c r="I54" s="20"/>
      <c r="J54" s="20">
        <v>6761.75</v>
      </c>
      <c r="K54" s="20"/>
      <c r="L54" s="20">
        <v>6727.625</v>
      </c>
      <c r="M54" s="12"/>
      <c r="N54" s="29">
        <f t="shared" si="0"/>
        <v>-5.046770436647318E-3</v>
      </c>
      <c r="P54" s="20">
        <v>6707.75</v>
      </c>
      <c r="R54" s="29">
        <f t="shared" si="1"/>
        <v>-2.9542371936604672E-3</v>
      </c>
    </row>
    <row r="55" spans="1:18" s="11" customFormat="1" ht="14.1" customHeight="1" x14ac:dyDescent="0.25">
      <c r="A55" s="11">
        <v>78</v>
      </c>
      <c r="B55" s="11" t="s">
        <v>51</v>
      </c>
      <c r="C55" s="22"/>
      <c r="D55" s="20">
        <v>1742.1875</v>
      </c>
      <c r="E55" s="20"/>
      <c r="F55" s="20">
        <v>1721.9375</v>
      </c>
      <c r="G55" s="20"/>
      <c r="H55" s="20">
        <v>1740.6875</v>
      </c>
      <c r="I55" s="20"/>
      <c r="J55" s="20">
        <v>1776.4375</v>
      </c>
      <c r="K55" s="20"/>
      <c r="L55" s="20">
        <v>1840.5</v>
      </c>
      <c r="M55" s="12"/>
      <c r="N55" s="29">
        <f t="shared" si="0"/>
        <v>3.6062343876438099E-2</v>
      </c>
      <c r="P55" s="20">
        <v>1789.8130000000001</v>
      </c>
      <c r="R55" s="29">
        <f t="shared" si="1"/>
        <v>-2.7539798967671773E-2</v>
      </c>
    </row>
    <row r="56" spans="1:18" s="11" customFormat="1" ht="14.1" customHeight="1" x14ac:dyDescent="0.25">
      <c r="A56" s="11">
        <v>79</v>
      </c>
      <c r="B56" s="11" t="s">
        <v>52</v>
      </c>
      <c r="C56" s="22"/>
      <c r="D56" s="20">
        <v>8438.1054999999997</v>
      </c>
      <c r="E56" s="20"/>
      <c r="F56" s="20">
        <v>8535.6280999999999</v>
      </c>
      <c r="G56" s="20"/>
      <c r="H56" s="20">
        <v>8672.9146000000001</v>
      </c>
      <c r="I56" s="20"/>
      <c r="J56" s="20">
        <v>8524.0074999999997</v>
      </c>
      <c r="K56" s="20"/>
      <c r="L56" s="20">
        <v>8326.1284999999989</v>
      </c>
      <c r="M56" s="12"/>
      <c r="N56" s="29">
        <f t="shared" si="0"/>
        <v>-2.32143155669444E-2</v>
      </c>
      <c r="P56" s="20">
        <v>8149.9856</v>
      </c>
      <c r="R56" s="29">
        <f t="shared" si="1"/>
        <v>-2.1155438569077926E-2</v>
      </c>
    </row>
    <row r="57" spans="1:18" s="11" customFormat="1" ht="14.1" customHeight="1" x14ac:dyDescent="0.25">
      <c r="A57" s="11">
        <v>81</v>
      </c>
      <c r="B57" s="11" t="s">
        <v>53</v>
      </c>
      <c r="C57" s="22"/>
      <c r="D57" s="20">
        <v>671.5</v>
      </c>
      <c r="E57" s="20"/>
      <c r="F57" s="20">
        <v>630.3125</v>
      </c>
      <c r="G57" s="20"/>
      <c r="H57" s="20">
        <v>654.375</v>
      </c>
      <c r="I57" s="20"/>
      <c r="J57" s="20">
        <v>624</v>
      </c>
      <c r="K57" s="20"/>
      <c r="L57" s="20">
        <v>583</v>
      </c>
      <c r="M57" s="12"/>
      <c r="N57" s="29">
        <f t="shared" si="0"/>
        <v>-6.5705128205128208E-2</v>
      </c>
      <c r="P57" s="20">
        <v>543.2192</v>
      </c>
      <c r="R57" s="29">
        <f t="shared" si="1"/>
        <v>-6.8234648370497419E-2</v>
      </c>
    </row>
    <row r="58" spans="1:18" s="11" customFormat="1" ht="14.1" customHeight="1" x14ac:dyDescent="0.25">
      <c r="A58" s="11">
        <v>82</v>
      </c>
      <c r="B58" s="11" t="s">
        <v>54</v>
      </c>
      <c r="C58" s="22"/>
      <c r="D58" s="20">
        <v>4144.1875</v>
      </c>
      <c r="E58" s="20"/>
      <c r="F58" s="20">
        <v>4232.0625</v>
      </c>
      <c r="G58" s="20"/>
      <c r="H58" s="20">
        <v>4263.875</v>
      </c>
      <c r="I58" s="20"/>
      <c r="J58" s="20">
        <v>4212.0625</v>
      </c>
      <c r="K58" s="20"/>
      <c r="L58" s="20">
        <v>4225.375</v>
      </c>
      <c r="M58" s="12"/>
      <c r="N58" s="29">
        <f t="shared" si="0"/>
        <v>3.1605656373807369E-3</v>
      </c>
      <c r="P58" s="20">
        <v>4168</v>
      </c>
      <c r="R58" s="29">
        <f t="shared" si="1"/>
        <v>-1.3578676448835902E-2</v>
      </c>
    </row>
    <row r="59" spans="1:18" s="11" customFormat="1" ht="14.1" customHeight="1" x14ac:dyDescent="0.25">
      <c r="A59" s="11">
        <v>83</v>
      </c>
      <c r="B59" s="7" t="s">
        <v>73</v>
      </c>
      <c r="C59" s="22"/>
      <c r="D59" s="20">
        <v>6835.0625</v>
      </c>
      <c r="E59" s="20"/>
      <c r="F59" s="20">
        <v>6834.3125</v>
      </c>
      <c r="G59" s="20"/>
      <c r="H59" s="20">
        <v>6802.3125</v>
      </c>
      <c r="I59" s="20"/>
      <c r="J59" s="20">
        <v>6820.75</v>
      </c>
      <c r="K59" s="20"/>
      <c r="L59" s="20">
        <v>6733.875</v>
      </c>
      <c r="M59" s="12"/>
      <c r="N59" s="29">
        <f t="shared" si="0"/>
        <v>-1.2736869112634242E-2</v>
      </c>
      <c r="P59" s="20">
        <v>6571.5</v>
      </c>
      <c r="R59" s="29">
        <f t="shared" si="1"/>
        <v>-2.4113159213677116E-2</v>
      </c>
    </row>
    <row r="60" spans="1:18" s="11" customFormat="1" ht="14.1" customHeight="1" x14ac:dyDescent="0.25">
      <c r="A60" s="11">
        <v>84</v>
      </c>
      <c r="B60" s="11" t="s">
        <v>55</v>
      </c>
      <c r="C60" s="22"/>
      <c r="D60" s="20">
        <v>269.75</v>
      </c>
      <c r="E60" s="20"/>
      <c r="F60" s="20">
        <v>315.0625</v>
      </c>
      <c r="G60" s="20"/>
      <c r="H60" s="20">
        <v>311.8125</v>
      </c>
      <c r="I60" s="20"/>
      <c r="J60" s="20">
        <v>315.25</v>
      </c>
      <c r="K60" s="20"/>
      <c r="L60" s="20">
        <v>305.5</v>
      </c>
      <c r="M60" s="12"/>
      <c r="N60" s="29">
        <f t="shared" si="0"/>
        <v>-3.0927835051546393E-2</v>
      </c>
      <c r="P60" s="20">
        <v>291.25</v>
      </c>
      <c r="R60" s="29">
        <f t="shared" si="1"/>
        <v>-4.6644844517184945E-2</v>
      </c>
    </row>
    <row r="61" spans="1:18" s="11" customFormat="1" ht="14.1" customHeight="1" x14ac:dyDescent="0.25">
      <c r="A61" s="11">
        <v>85</v>
      </c>
      <c r="B61" s="11" t="s">
        <v>56</v>
      </c>
      <c r="C61" s="22"/>
      <c r="D61" s="20">
        <v>1270.8125</v>
      </c>
      <c r="E61" s="20"/>
      <c r="F61" s="20">
        <v>1275.625</v>
      </c>
      <c r="G61" s="20"/>
      <c r="H61" s="20">
        <v>1255</v>
      </c>
      <c r="I61" s="20"/>
      <c r="J61" s="20">
        <v>1215.125</v>
      </c>
      <c r="K61" s="20"/>
      <c r="L61" s="20">
        <v>1198</v>
      </c>
      <c r="M61" s="12"/>
      <c r="N61" s="29">
        <f t="shared" si="0"/>
        <v>-1.409320028803621E-2</v>
      </c>
      <c r="P61" s="20">
        <v>1140.75</v>
      </c>
      <c r="R61" s="29">
        <f t="shared" si="1"/>
        <v>-4.7787979966611022E-2</v>
      </c>
    </row>
    <row r="62" spans="1:18" s="11" customFormat="1" ht="14.1" customHeight="1" x14ac:dyDescent="0.25">
      <c r="A62" s="11">
        <v>87</v>
      </c>
      <c r="B62" s="11" t="s">
        <v>57</v>
      </c>
      <c r="C62" s="22"/>
      <c r="D62" s="20">
        <v>161.75</v>
      </c>
      <c r="E62" s="20"/>
      <c r="F62" s="20">
        <v>179.875</v>
      </c>
      <c r="G62" s="20"/>
      <c r="H62" s="20">
        <v>188.625</v>
      </c>
      <c r="I62" s="20"/>
      <c r="J62" s="20">
        <v>176.5</v>
      </c>
      <c r="K62" s="20"/>
      <c r="L62" s="20">
        <v>176.625</v>
      </c>
      <c r="M62" s="12"/>
      <c r="N62" s="29">
        <f t="shared" si="0"/>
        <v>7.0821529745042496E-4</v>
      </c>
      <c r="P62" s="20">
        <v>169</v>
      </c>
      <c r="R62" s="29">
        <f t="shared" si="1"/>
        <v>-4.3170559094125975E-2</v>
      </c>
    </row>
    <row r="63" spans="1:18" s="11" customFormat="1" ht="14.1" customHeight="1" x14ac:dyDescent="0.25">
      <c r="A63" s="11">
        <v>91</v>
      </c>
      <c r="B63" s="11" t="s">
        <v>58</v>
      </c>
      <c r="C63" s="22"/>
      <c r="D63" s="20">
        <v>4018.5</v>
      </c>
      <c r="E63" s="20"/>
      <c r="F63" s="20">
        <v>3976.625</v>
      </c>
      <c r="G63" s="20"/>
      <c r="H63" s="20">
        <v>4058.75</v>
      </c>
      <c r="I63" s="20"/>
      <c r="J63" s="20">
        <v>4075.0779000000002</v>
      </c>
      <c r="K63" s="20"/>
      <c r="L63" s="20">
        <v>4011.7029000000002</v>
      </c>
      <c r="M63" s="12"/>
      <c r="N63" s="29">
        <f t="shared" si="0"/>
        <v>-1.5551849941322594E-2</v>
      </c>
      <c r="P63" s="20">
        <v>3666</v>
      </c>
      <c r="R63" s="29">
        <f t="shared" si="1"/>
        <v>-8.6173604730300488E-2</v>
      </c>
    </row>
    <row r="64" spans="1:18" s="11" customFormat="1" ht="14.1" customHeight="1" x14ac:dyDescent="0.25">
      <c r="A64" s="11">
        <v>92</v>
      </c>
      <c r="B64" s="11" t="s">
        <v>59</v>
      </c>
      <c r="C64" s="22"/>
      <c r="D64" s="20">
        <v>376.625</v>
      </c>
      <c r="E64" s="20"/>
      <c r="F64" s="20">
        <v>419.5</v>
      </c>
      <c r="G64" s="20"/>
      <c r="H64" s="20">
        <v>358.375</v>
      </c>
      <c r="I64" s="20"/>
      <c r="J64" s="20">
        <v>379.3125</v>
      </c>
      <c r="K64" s="20"/>
      <c r="L64" s="20">
        <v>387.625</v>
      </c>
      <c r="M64" s="12"/>
      <c r="N64" s="29">
        <f t="shared" si="0"/>
        <v>2.1914648212226068E-2</v>
      </c>
      <c r="P64" s="20">
        <v>390</v>
      </c>
      <c r="R64" s="29">
        <f t="shared" si="1"/>
        <v>6.1270557884553368E-3</v>
      </c>
    </row>
    <row r="65" spans="1:18" ht="14.1" customHeight="1" x14ac:dyDescent="0.25">
      <c r="A65" s="14">
        <v>93</v>
      </c>
      <c r="B65" s="14" t="s">
        <v>60</v>
      </c>
      <c r="C65" s="20"/>
      <c r="D65" s="20">
        <v>6454.75</v>
      </c>
      <c r="E65" s="20"/>
      <c r="F65" s="20">
        <v>6292.25</v>
      </c>
      <c r="G65" s="20"/>
      <c r="H65" s="20">
        <v>6283.6875</v>
      </c>
      <c r="I65" s="20"/>
      <c r="J65" s="20">
        <v>6118.9519999999993</v>
      </c>
      <c r="K65" s="20"/>
      <c r="L65" s="20">
        <v>5978.4375</v>
      </c>
      <c r="N65" s="29">
        <f t="shared" si="0"/>
        <v>-2.2963817987132328E-2</v>
      </c>
      <c r="P65" s="20">
        <v>5860.625</v>
      </c>
      <c r="R65" s="29">
        <f t="shared" si="1"/>
        <v>-1.9706235952119597E-2</v>
      </c>
    </row>
    <row r="66" spans="1:18" s="11" customFormat="1" ht="17.100000000000001" customHeight="1" thickBot="1" x14ac:dyDescent="0.3">
      <c r="A66" s="25">
        <v>99</v>
      </c>
      <c r="B66" s="25" t="s">
        <v>61</v>
      </c>
      <c r="C66" s="26"/>
      <c r="D66" s="26">
        <f>SUM(D6:D65)</f>
        <v>571175.74280000001</v>
      </c>
      <c r="E66" s="26"/>
      <c r="F66" s="26">
        <f>SUM(F6:F65)</f>
        <v>583712.82070000004</v>
      </c>
      <c r="G66" s="26"/>
      <c r="H66" s="26">
        <f>SUM(H6:H65)</f>
        <v>598185.13829999999</v>
      </c>
      <c r="I66" s="26"/>
      <c r="J66" s="26">
        <f>SUM(J6:J65)</f>
        <v>606930.04875000007</v>
      </c>
      <c r="K66" s="26"/>
      <c r="L66" s="26">
        <f>SUM(L6:L65)</f>
        <v>604463.06935000001</v>
      </c>
      <c r="M66" s="27"/>
      <c r="N66" s="30">
        <f>(L66-J66)/J66</f>
        <v>-4.0646848925686334E-3</v>
      </c>
      <c r="O66" s="25"/>
      <c r="P66" s="28">
        <f>SUM(P6:P65)</f>
        <v>595347.61580000026</v>
      </c>
      <c r="Q66" s="25"/>
      <c r="R66" s="30">
        <f>(P66-L66)/L66</f>
        <v>-1.5080248922075431E-2</v>
      </c>
    </row>
    <row r="67" spans="1:18" s="11" customFormat="1" ht="20.25" customHeight="1" thickTop="1" x14ac:dyDescent="0.25">
      <c r="A67" s="7" t="s">
        <v>4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9"/>
      <c r="R67" s="15"/>
    </row>
    <row r="68" spans="1:18" ht="20.25" customHeight="1" x14ac:dyDescent="0.25">
      <c r="A68" s="19" t="s">
        <v>74</v>
      </c>
      <c r="B68" s="19"/>
    </row>
  </sheetData>
  <mergeCells count="2">
    <mergeCell ref="A1:R1"/>
    <mergeCell ref="A2:R2"/>
  </mergeCells>
  <phoneticPr fontId="0" type="noConversion"/>
  <printOptions horizontalCentered="1"/>
  <pageMargins left="0" right="0" top="0.39370078740157483" bottom="0.39370078740157483" header="0.86614173228346458" footer="0.15748031496062992"/>
  <pageSetup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Company>Ministry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 1 - FTE Funded Enrolment</dc:title>
  <dc:subject>Table 1 - FTE Funded Enrolment</dc:subject>
  <dc:creator>Ministry of Education and Child Care</dc:creator>
  <cp:keywords>Table 1 - FTE Funded Enrolment</cp:keywords>
  <cp:lastModifiedBy>Ralloff, Richard ECC:EX</cp:lastModifiedBy>
  <cp:lastPrinted>2026-06-22T21:12:56Z</cp:lastPrinted>
  <dcterms:created xsi:type="dcterms:W3CDTF">2004-04-16T16:37:00Z</dcterms:created>
  <dcterms:modified xsi:type="dcterms:W3CDTF">2026-07-22T21:42:45Z</dcterms:modified>
</cp:coreProperties>
</file>