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526\Tables 11-18 For Posting on Website - Spring - March 26 AAB\"/>
    </mc:Choice>
  </mc:AlternateContent>
  <xr:revisionPtr revIDLastSave="0" documentId="13_ncr:1_{32F6200F-3B3D-417A-A82F-8BBCE1AE2605}" xr6:coauthVersionLast="47" xr6:coauthVersionMax="47" xr10:uidLastSave="{00000000-0000-0000-0000-000000000000}"/>
  <bookViews>
    <workbookView xWindow="-25320" yWindow="-4455" windowWidth="25440" windowHeight="15990" xr2:uid="{00000000-000D-0000-FFFF-FFFF00000000}"/>
  </bookViews>
  <sheets>
    <sheet name="Table 12" sheetId="1" r:id="rId1"/>
  </sheets>
  <definedNames>
    <definedName name="_xlnm.Print_Area" localSheetId="0">'Table 12'!$A$1:$M$68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" i="1" l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8" i="1"/>
  <c r="K7" i="1"/>
  <c r="G67" i="1"/>
  <c r="E67" i="1"/>
  <c r="C67" i="1"/>
  <c r="I67" i="1"/>
  <c r="M67" i="1"/>
  <c r="K67" i="1" l="1"/>
</calcChain>
</file>

<file path=xl/sharedStrings.xml><?xml version="1.0" encoding="utf-8"?>
<sst xmlns="http://schemas.openxmlformats.org/spreadsheetml/2006/main" count="83" uniqueCount="79">
  <si>
    <t xml:space="preserve"> </t>
  </si>
  <si>
    <t>South 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</si>
  <si>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</si>
  <si>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</si>
  <si>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</si>
  <si>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</si>
  <si>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</si>
  <si>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</si>
  <si>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</si>
  <si>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</si>
  <si>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</si>
  <si>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</si>
  <si>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</si>
  <si>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</si>
  <si>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</si>
  <si>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</si>
  <si>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</si>
  <si>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</si>
  <si>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</si>
  <si>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</si>
  <si>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</si>
  <si>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</si>
  <si>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</si>
  <si>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</si>
  <si>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</si>
  <si>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</si>
  <si>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</si>
  <si>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</si>
  <si>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</si>
  <si>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</si>
  <si>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Okanagan-Similkameen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</si>
  <si>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</si>
  <si>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</si>
  <si>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</si>
  <si>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</si>
  <si>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</si>
  <si>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</si>
  <si>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</si>
  <si>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</si>
  <si>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</si>
  <si>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Okanagan-Skaha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</si>
  <si>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</si>
  <si>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</si>
  <si>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</si>
  <si>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</si>
  <si>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</si>
  <si>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</si>
  <si>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</si>
  <si>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</si>
  <si>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</si>
  <si>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</si>
  <si>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</si>
  <si>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</si>
  <si>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</si>
  <si>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</si>
  <si>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</si>
  <si>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</si>
  <si>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Operating</t>
  </si>
  <si>
    <t>Total Budgeted</t>
  </si>
  <si>
    <t/>
  </si>
  <si>
    <t>District Reported</t>
  </si>
  <si>
    <t>Expenditures</t>
  </si>
  <si>
    <t>Interfund Transfers</t>
  </si>
  <si>
    <t>Retirement</t>
  </si>
  <si>
    <r>
      <t xml:space="preserve">FTE Enrolment </t>
    </r>
    <r>
      <rPr>
        <b/>
        <vertAlign val="superscript"/>
        <sz val="10"/>
        <rFont val="Arial"/>
        <family val="2"/>
      </rPr>
      <t>1</t>
    </r>
  </si>
  <si>
    <t>Tangible Capital</t>
  </si>
  <si>
    <t>From Operating</t>
  </si>
  <si>
    <t>Assets / WIP Purchased</t>
  </si>
  <si>
    <t>Local Capital</t>
  </si>
  <si>
    <t>&amp; Other</t>
  </si>
  <si>
    <t>Deficit</t>
  </si>
  <si>
    <t>Provincial Summary</t>
  </si>
  <si>
    <t>Kamloops-Thompson</t>
  </si>
  <si>
    <t>Pacific Rim</t>
  </si>
  <si>
    <t>TABLE 12</t>
  </si>
  <si>
    <t>qathet</t>
  </si>
  <si>
    <t>2025/26 AMENDED ANNUAL BUDGETED OPERATING EXPENDITURES BY CATEGORY</t>
  </si>
  <si>
    <r>
      <t>1</t>
    </r>
    <r>
      <rPr>
        <sz val="10"/>
        <rFont val="Arial"/>
        <family val="2"/>
      </rPr>
      <t xml:space="preserve"> Source: 2025/26 Amended Annual Budget, includes School-Age, Adult, and Other FTEs</t>
    </r>
  </si>
  <si>
    <t>K̓wsaltktnéws ne Secwepemcúl’ecw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</si>
</sst>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[Red]_(* \(#,##0\);_(* &quot;-&quot;_);_(@_)"/>
  </numFmts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sz val="19"/>
      <name val="Arial"/>
      <family val="2"/>
    </font>
    <font>
      <b/>
      <vertAlign val="superscript"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7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1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</cellStyleXfs>
  <cellXfs count="35">
    <xf numFmtId="0" fontId="0" fillId="0" borderId="0" xfId="0"/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0" fontId="3" fillId="0" borderId="0" xfId="0" applyFont="1"/>
    <xf numFmtId="44" fontId="3" fillId="0" borderId="0" xfId="2" applyFont="1" applyAlignment="1">
      <alignment vertical="center"/>
    </xf>
    <xf numFmtId="0" fontId="3" fillId="0" borderId="2" xfId="0" applyFont="1" applyBorder="1" applyAlignment="1">
      <alignment vertical="center"/>
    </xf>
    <xf numFmtId="44" fontId="5" fillId="0" borderId="0" xfId="2" applyFont="1" applyAlignment="1">
      <alignment horizontal="center" vertical="center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Continuous" vertical="center"/>
    </xf>
    <xf numFmtId="0" fontId="2" fillId="0" borderId="2" xfId="0" applyFont="1" applyBorder="1" applyAlignment="1">
      <alignment horizontal="center"/>
    </xf>
    <xf numFmtId="164" fontId="2" fillId="0" borderId="0" xfId="0" applyNumberFormat="1" applyFont="1" applyAlignment="1">
      <alignment vertical="center"/>
    </xf>
    <xf numFmtId="3" fontId="2" fillId="0" borderId="3" xfId="3" applyNumberFormat="1" applyFont="1" applyBorder="1" applyAlignment="1" applyProtection="1">
      <alignment horizontal="right" indent="2"/>
    </xf>
    <xf numFmtId="3" fontId="2" fillId="0" borderId="0" xfId="3" applyNumberFormat="1" applyFont="1" applyBorder="1" applyAlignment="1" applyProtection="1">
      <alignment horizontal="right" indent="2"/>
    </xf>
    <xf numFmtId="3" fontId="2" fillId="0" borderId="0" xfId="3" quotePrefix="1" applyNumberFormat="1" applyFont="1" applyBorder="1" applyAlignment="1" applyProtection="1">
      <alignment horizontal="right" indent="2"/>
    </xf>
    <xf numFmtId="3" fontId="2" fillId="0" borderId="0" xfId="0" applyNumberFormat="1" applyFont="1"/>
    <xf numFmtId="0" fontId="8" fillId="0" borderId="0" xfId="0" applyFont="1" applyAlignment="1">
      <alignment horizontal="centerContinuous" vertical="center"/>
    </xf>
    <xf numFmtId="0" fontId="8" fillId="0" borderId="2" xfId="0" applyFont="1" applyBorder="1" applyAlignment="1">
      <alignment horizontal="centerContinuous" vertical="center"/>
    </xf>
    <xf numFmtId="164" fontId="8" fillId="0" borderId="0" xfId="0" applyNumberFormat="1" applyFont="1" applyAlignment="1">
      <alignment vertical="center"/>
    </xf>
    <xf numFmtId="164" fontId="8" fillId="0" borderId="1" xfId="0" applyNumberFormat="1" applyFont="1" applyBorder="1" applyAlignment="1">
      <alignment vertical="center"/>
    </xf>
    <xf numFmtId="3" fontId="8" fillId="0" borderId="1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vertical="center"/>
    </xf>
    <xf numFmtId="164" fontId="8" fillId="0" borderId="1" xfId="0" applyNumberFormat="1" applyFont="1" applyBorder="1" applyAlignment="1">
      <alignment horizontal="right" vertical="center"/>
    </xf>
    <xf numFmtId="164" fontId="8" fillId="0" borderId="1" xfId="1" applyNumberFormat="1" applyFont="1" applyFill="1" applyBorder="1" applyAlignment="1" applyProtection="1">
      <alignment horizontal="right" vertical="center"/>
    </xf>
    <xf numFmtId="3" fontId="8" fillId="0" borderId="1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44" fontId="9" fillId="0" borderId="0" xfId="2" applyFont="1" applyAlignment="1">
      <alignment horizontal="center" vertical="center"/>
    </xf>
  </cellXfs>
  <cellStyles count="5">
    <cellStyle name="Comma" xfId="3" builtinId="3"/>
    <cellStyle name="Comma [0]" xfId="1" builtinId="6"/>
    <cellStyle name="Currency" xfId="2" builtinId="4"/>
    <cellStyle name="Normal" xfId="0" builtinId="0"/>
    <cellStyle name="Normal 2" xfId="4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94"/>
  <sheetViews>
    <sheetView tabSelected="1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6" sqref="A6"/>
    </sheetView>
  </sheetViews>
  <sheetFormatPr defaultColWidth="8.6640625" defaultRowHeight="13.2" x14ac:dyDescent="0.25"/>
  <cols>
    <col min="1" max="1" width="3.5546875" style="3" customWidth="1"/>
    <col min="2" max="2" width="30.6640625" style="3" bestFit="1" customWidth="1"/>
    <col min="3" max="3" width="14" style="3" bestFit="1" customWidth="1"/>
    <col min="4" max="4" width="1.6640625" style="3" bestFit="1" customWidth="1"/>
    <col min="5" max="5" width="22" style="3" bestFit="1" customWidth="1"/>
    <col min="6" max="6" width="1.6640625" style="3" customWidth="1"/>
    <col min="7" max="7" width="16.33203125" style="3" bestFit="1" customWidth="1"/>
    <col min="8" max="8" width="1.6640625" style="3" bestFit="1" customWidth="1"/>
    <col min="9" max="9" width="11.33203125" style="3" customWidth="1"/>
    <col min="10" max="10" width="1.6640625" style="3" customWidth="1"/>
    <col min="11" max="11" width="14" style="3" bestFit="1" customWidth="1"/>
    <col min="12" max="12" width="1.6640625" style="3" customWidth="1"/>
    <col min="13" max="13" width="15" style="3" bestFit="1" customWidth="1"/>
    <col min="14" max="16384" width="8.6640625" style="3"/>
  </cols>
  <sheetData>
    <row r="1" spans="1:13" s="1" customFormat="1" ht="23.1" customHeight="1" x14ac:dyDescent="0.25">
      <c r="A1" s="33" t="s">
        <v>74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s="4" customFormat="1" ht="21.9" customHeight="1" x14ac:dyDescent="0.25">
      <c r="A2" s="34" t="s">
        <v>76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s="4" customFormat="1" ht="18" customHeight="1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x14ac:dyDescent="0.25">
      <c r="A4" s="1"/>
      <c r="B4" s="1" t="s">
        <v>0</v>
      </c>
      <c r="D4" s="10"/>
      <c r="E4" s="9" t="s">
        <v>65</v>
      </c>
      <c r="F4" s="9"/>
      <c r="G4" s="9" t="s">
        <v>68</v>
      </c>
      <c r="H4" s="11"/>
      <c r="I4" s="9" t="s">
        <v>57</v>
      </c>
    </row>
    <row r="5" spans="1:13" x14ac:dyDescent="0.25">
      <c r="A5" s="1"/>
      <c r="B5" s="1"/>
      <c r="C5" s="9" t="s">
        <v>57</v>
      </c>
      <c r="D5" s="10"/>
      <c r="E5" s="9" t="s">
        <v>67</v>
      </c>
      <c r="F5" s="9"/>
      <c r="G5" s="9" t="s">
        <v>69</v>
      </c>
      <c r="H5" s="11"/>
      <c r="I5" s="9" t="s">
        <v>70</v>
      </c>
      <c r="J5" s="12"/>
      <c r="K5" s="22" t="s">
        <v>58</v>
      </c>
      <c r="L5" s="13" t="s">
        <v>59</v>
      </c>
      <c r="M5" s="13" t="s">
        <v>60</v>
      </c>
    </row>
    <row r="6" spans="1:13" ht="15" customHeight="1" x14ac:dyDescent="0.25">
      <c r="A6" s="5"/>
      <c r="B6" s="5" t="s">
        <v>0</v>
      </c>
      <c r="C6" s="14" t="s">
        <v>61</v>
      </c>
      <c r="D6" s="15"/>
      <c r="E6" s="14" t="s">
        <v>66</v>
      </c>
      <c r="F6" s="14"/>
      <c r="G6" s="14" t="s">
        <v>62</v>
      </c>
      <c r="H6" s="15"/>
      <c r="I6" s="14" t="s">
        <v>63</v>
      </c>
      <c r="J6" s="15"/>
      <c r="K6" s="23" t="s">
        <v>61</v>
      </c>
      <c r="L6" s="16" t="s">
        <v>59</v>
      </c>
      <c r="M6" s="16" t="s">
        <v>64</v>
      </c>
    </row>
    <row r="7" spans="1:13" s="2" customFormat="1" ht="15.75" customHeight="1" x14ac:dyDescent="0.25">
      <c r="A7" s="8">
        <v>5</v>
      </c>
      <c r="B7" s="8" t="s">
        <v>1</v>
      </c>
      <c r="C7" s="17">
        <v>86049726</v>
      </c>
      <c r="D7" s="17"/>
      <c r="E7" s="17">
        <v>46136</v>
      </c>
      <c r="F7" s="17"/>
      <c r="G7" s="17">
        <v>1399000</v>
      </c>
      <c r="H7" s="17"/>
      <c r="I7" s="17">
        <v>0</v>
      </c>
      <c r="J7" s="17"/>
      <c r="K7" s="24">
        <f>C7+E7+G7+I7</f>
        <v>87494862</v>
      </c>
      <c r="L7" s="17"/>
      <c r="M7" s="18">
        <v>5906.1850000000004</v>
      </c>
    </row>
    <row r="8" spans="1:13" s="2" customFormat="1" ht="13.5" customHeight="1" x14ac:dyDescent="0.25">
      <c r="A8" s="8">
        <v>6</v>
      </c>
      <c r="B8" s="8" t="s">
        <v>2</v>
      </c>
      <c r="C8" s="17">
        <v>54543731</v>
      </c>
      <c r="D8" s="17"/>
      <c r="E8" s="17">
        <v>0</v>
      </c>
      <c r="F8" s="17"/>
      <c r="G8" s="17">
        <v>0</v>
      </c>
      <c r="H8" s="17"/>
      <c r="I8" s="17">
        <v>0</v>
      </c>
      <c r="J8" s="17"/>
      <c r="K8" s="24">
        <f>C8+E8+G8+I8</f>
        <v>54543731</v>
      </c>
      <c r="L8" s="17"/>
      <c r="M8" s="19">
        <v>3532.25</v>
      </c>
    </row>
    <row r="9" spans="1:13" s="2" customFormat="1" ht="13.5" customHeight="1" x14ac:dyDescent="0.25">
      <c r="A9" s="8">
        <v>8</v>
      </c>
      <c r="B9" s="8" t="s">
        <v>3</v>
      </c>
      <c r="C9" s="17">
        <v>66441546</v>
      </c>
      <c r="D9" s="17"/>
      <c r="E9" s="17">
        <v>455000</v>
      </c>
      <c r="F9" s="17"/>
      <c r="G9" s="17">
        <v>0</v>
      </c>
      <c r="H9" s="17"/>
      <c r="I9" s="17">
        <v>0</v>
      </c>
      <c r="J9" s="17"/>
      <c r="K9" s="24">
        <f t="shared" ref="K9:K66" si="0">C9+E9+G9+I9</f>
        <v>66896546</v>
      </c>
      <c r="L9" s="17"/>
      <c r="M9" s="19">
        <v>4622.25</v>
      </c>
    </row>
    <row r="10" spans="1:13" s="2" customFormat="1" ht="13.5" customHeight="1" x14ac:dyDescent="0.25">
      <c r="A10" s="8">
        <v>10</v>
      </c>
      <c r="B10" s="8" t="s">
        <v>4</v>
      </c>
      <c r="C10" s="17">
        <v>12240129</v>
      </c>
      <c r="D10" s="17"/>
      <c r="E10" s="17">
        <v>202038</v>
      </c>
      <c r="F10" s="17"/>
      <c r="G10" s="17">
        <v>0</v>
      </c>
      <c r="H10" s="17"/>
      <c r="I10" s="17">
        <v>0</v>
      </c>
      <c r="J10" s="17"/>
      <c r="K10" s="24">
        <f t="shared" si="0"/>
        <v>12442167</v>
      </c>
      <c r="L10" s="17"/>
      <c r="M10" s="19">
        <v>537.00099999999998</v>
      </c>
    </row>
    <row r="11" spans="1:13" s="2" customFormat="1" ht="13.5" customHeight="1" x14ac:dyDescent="0.25">
      <c r="A11" s="8">
        <v>19</v>
      </c>
      <c r="B11" s="8" t="s">
        <v>5</v>
      </c>
      <c r="C11" s="17">
        <v>17587817</v>
      </c>
      <c r="D11" s="17"/>
      <c r="E11" s="17">
        <v>75000</v>
      </c>
      <c r="F11" s="17"/>
      <c r="G11" s="17">
        <v>25000</v>
      </c>
      <c r="H11" s="17"/>
      <c r="I11" s="17">
        <v>0</v>
      </c>
      <c r="J11" s="17"/>
      <c r="K11" s="24">
        <f t="shared" si="0"/>
        <v>17687817</v>
      </c>
      <c r="L11" s="17"/>
      <c r="M11" s="19">
        <v>1110.0630000000001</v>
      </c>
    </row>
    <row r="12" spans="1:13" s="2" customFormat="1" ht="13.5" customHeight="1" x14ac:dyDescent="0.25">
      <c r="A12" s="8">
        <v>20</v>
      </c>
      <c r="B12" s="8" t="s">
        <v>6</v>
      </c>
      <c r="C12" s="17">
        <v>55798659</v>
      </c>
      <c r="D12" s="17"/>
      <c r="E12" s="17">
        <v>40859</v>
      </c>
      <c r="F12" s="17"/>
      <c r="G12" s="17">
        <v>728669</v>
      </c>
      <c r="H12" s="17"/>
      <c r="I12" s="17">
        <v>0</v>
      </c>
      <c r="J12" s="17"/>
      <c r="K12" s="24">
        <f t="shared" si="0"/>
        <v>56568187</v>
      </c>
      <c r="L12" s="17"/>
      <c r="M12" s="19">
        <v>4159.9375</v>
      </c>
    </row>
    <row r="13" spans="1:13" s="2" customFormat="1" ht="13.5" customHeight="1" x14ac:dyDescent="0.25">
      <c r="A13" s="8">
        <v>22</v>
      </c>
      <c r="B13" s="8" t="s">
        <v>7</v>
      </c>
      <c r="C13" s="17">
        <v>121772843</v>
      </c>
      <c r="D13" s="17"/>
      <c r="E13" s="17">
        <v>272630</v>
      </c>
      <c r="F13" s="17"/>
      <c r="G13" s="17">
        <v>1245699</v>
      </c>
      <c r="H13" s="17"/>
      <c r="I13" s="17">
        <v>0</v>
      </c>
      <c r="J13" s="17"/>
      <c r="K13" s="24">
        <f t="shared" si="0"/>
        <v>123291172</v>
      </c>
      <c r="L13" s="17"/>
      <c r="M13" s="19">
        <v>8898.8125</v>
      </c>
    </row>
    <row r="14" spans="1:13" s="2" customFormat="1" ht="13.5" customHeight="1" x14ac:dyDescent="0.25">
      <c r="A14" s="8">
        <v>23</v>
      </c>
      <c r="B14" s="8" t="s">
        <v>8</v>
      </c>
      <c r="C14" s="17">
        <v>304634819</v>
      </c>
      <c r="D14" s="17"/>
      <c r="E14" s="17">
        <v>1484720</v>
      </c>
      <c r="F14" s="17"/>
      <c r="G14" s="17">
        <v>5477500</v>
      </c>
      <c r="H14" s="17"/>
      <c r="I14" s="17">
        <v>0</v>
      </c>
      <c r="J14" s="17"/>
      <c r="K14" s="24">
        <f t="shared" si="0"/>
        <v>311597039</v>
      </c>
      <c r="L14" s="17"/>
      <c r="M14" s="19">
        <v>24949.125</v>
      </c>
    </row>
    <row r="15" spans="1:13" s="2" customFormat="1" ht="13.5" customHeight="1" x14ac:dyDescent="0.25">
      <c r="A15" s="8">
        <v>27</v>
      </c>
      <c r="B15" s="8" t="s">
        <v>9</v>
      </c>
      <c r="C15" s="17">
        <v>64021084</v>
      </c>
      <c r="D15" s="17"/>
      <c r="E15" s="17">
        <v>50000</v>
      </c>
      <c r="F15" s="17"/>
      <c r="G15" s="17">
        <v>654000</v>
      </c>
      <c r="H15" s="17"/>
      <c r="I15" s="17">
        <v>0</v>
      </c>
      <c r="J15" s="17"/>
      <c r="K15" s="24">
        <f t="shared" si="0"/>
        <v>64725084</v>
      </c>
      <c r="L15" s="17"/>
      <c r="M15" s="19">
        <v>4387.8125</v>
      </c>
    </row>
    <row r="16" spans="1:13" s="2" customFormat="1" ht="13.5" customHeight="1" x14ac:dyDescent="0.25">
      <c r="A16" s="8">
        <v>28</v>
      </c>
      <c r="B16" s="8" t="s">
        <v>10</v>
      </c>
      <c r="C16" s="17">
        <v>43370012</v>
      </c>
      <c r="D16" s="17"/>
      <c r="E16" s="17">
        <v>50000</v>
      </c>
      <c r="F16" s="17"/>
      <c r="G16" s="17">
        <v>0</v>
      </c>
      <c r="H16" s="17"/>
      <c r="I16" s="17">
        <v>0</v>
      </c>
      <c r="J16" s="17"/>
      <c r="K16" s="24">
        <f t="shared" si="0"/>
        <v>43420012</v>
      </c>
      <c r="L16" s="17"/>
      <c r="M16" s="19">
        <v>2798.8125</v>
      </c>
    </row>
    <row r="17" spans="1:13" s="2" customFormat="1" ht="13.5" customHeight="1" x14ac:dyDescent="0.25">
      <c r="A17" s="8">
        <v>33</v>
      </c>
      <c r="B17" s="8" t="s">
        <v>11</v>
      </c>
      <c r="C17" s="17">
        <v>203987833</v>
      </c>
      <c r="D17" s="17"/>
      <c r="E17" s="17">
        <v>0</v>
      </c>
      <c r="F17" s="17"/>
      <c r="G17" s="17">
        <v>758248</v>
      </c>
      <c r="H17" s="17"/>
      <c r="I17" s="17">
        <v>0</v>
      </c>
      <c r="J17" s="17"/>
      <c r="K17" s="24">
        <f t="shared" si="0"/>
        <v>204746081</v>
      </c>
      <c r="L17" s="17"/>
      <c r="M17" s="19">
        <v>15983.812000000002</v>
      </c>
    </row>
    <row r="18" spans="1:13" s="2" customFormat="1" ht="13.5" customHeight="1" x14ac:dyDescent="0.25">
      <c r="A18" s="8">
        <v>34</v>
      </c>
      <c r="B18" s="8" t="s">
        <v>12</v>
      </c>
      <c r="C18" s="17">
        <v>249562666</v>
      </c>
      <c r="D18" s="17"/>
      <c r="E18" s="17">
        <v>1504317</v>
      </c>
      <c r="F18" s="17"/>
      <c r="G18" s="17">
        <v>300000</v>
      </c>
      <c r="H18" s="17"/>
      <c r="I18" s="17">
        <v>0</v>
      </c>
      <c r="J18" s="17"/>
      <c r="K18" s="24">
        <f t="shared" si="0"/>
        <v>251366983</v>
      </c>
      <c r="L18" s="17"/>
      <c r="M18" s="19">
        <v>20647.6875</v>
      </c>
    </row>
    <row r="19" spans="1:13" s="2" customFormat="1" ht="13.5" customHeight="1" x14ac:dyDescent="0.25">
      <c r="A19" s="8">
        <v>35</v>
      </c>
      <c r="B19" s="8" t="s">
        <v>13</v>
      </c>
      <c r="C19" s="17">
        <v>322976057</v>
      </c>
      <c r="D19" s="17"/>
      <c r="E19" s="17">
        <v>0</v>
      </c>
      <c r="F19" s="17"/>
      <c r="G19" s="17">
        <v>7133574</v>
      </c>
      <c r="H19" s="17"/>
      <c r="I19" s="17">
        <v>0</v>
      </c>
      <c r="J19" s="17"/>
      <c r="K19" s="24">
        <f t="shared" si="0"/>
        <v>330109631</v>
      </c>
      <c r="L19" s="17"/>
      <c r="M19" s="19">
        <v>26538.5625</v>
      </c>
    </row>
    <row r="20" spans="1:13" s="2" customFormat="1" ht="13.5" customHeight="1" x14ac:dyDescent="0.25">
      <c r="A20" s="8">
        <v>36</v>
      </c>
      <c r="B20" s="8" t="s">
        <v>14</v>
      </c>
      <c r="C20" s="17">
        <v>953008676</v>
      </c>
      <c r="D20" s="17"/>
      <c r="E20" s="17">
        <v>4673635</v>
      </c>
      <c r="F20" s="17"/>
      <c r="G20" s="17">
        <v>1580137</v>
      </c>
      <c r="H20" s="17"/>
      <c r="I20" s="17">
        <v>0</v>
      </c>
      <c r="J20" s="17"/>
      <c r="K20" s="24">
        <f t="shared" si="0"/>
        <v>959262448</v>
      </c>
      <c r="L20" s="17"/>
      <c r="M20" s="19">
        <v>80939.399999999994</v>
      </c>
    </row>
    <row r="21" spans="1:13" s="2" customFormat="1" ht="13.5" customHeight="1" x14ac:dyDescent="0.25">
      <c r="A21" s="8">
        <v>37</v>
      </c>
      <c r="B21" s="8" t="s">
        <v>15</v>
      </c>
      <c r="C21" s="17">
        <v>206127753</v>
      </c>
      <c r="D21" s="17"/>
      <c r="E21" s="17">
        <v>2049382</v>
      </c>
      <c r="F21" s="17"/>
      <c r="G21" s="17">
        <v>430505</v>
      </c>
      <c r="H21" s="17"/>
      <c r="I21" s="17">
        <v>0</v>
      </c>
      <c r="J21" s="17"/>
      <c r="K21" s="24">
        <f t="shared" si="0"/>
        <v>208607640</v>
      </c>
      <c r="L21" s="17"/>
      <c r="M21" s="19">
        <v>16140</v>
      </c>
    </row>
    <row r="22" spans="1:13" s="2" customFormat="1" ht="13.5" customHeight="1" x14ac:dyDescent="0.25">
      <c r="A22" s="8">
        <v>38</v>
      </c>
      <c r="B22" s="8" t="s">
        <v>16</v>
      </c>
      <c r="C22" s="17">
        <v>276411161</v>
      </c>
      <c r="D22" s="17"/>
      <c r="E22" s="17">
        <v>0</v>
      </c>
      <c r="F22" s="17"/>
      <c r="G22" s="17">
        <v>3000000</v>
      </c>
      <c r="H22" s="17"/>
      <c r="I22" s="17">
        <v>0</v>
      </c>
      <c r="J22" s="17"/>
      <c r="K22" s="24">
        <f t="shared" si="0"/>
        <v>279411161</v>
      </c>
      <c r="L22" s="17"/>
      <c r="M22" s="19">
        <v>23377.6875</v>
      </c>
    </row>
    <row r="23" spans="1:13" s="2" customFormat="1" ht="13.5" customHeight="1" x14ac:dyDescent="0.25">
      <c r="A23" s="8">
        <v>39</v>
      </c>
      <c r="B23" s="8" t="s">
        <v>17</v>
      </c>
      <c r="C23" s="17">
        <v>656959859</v>
      </c>
      <c r="D23" s="17"/>
      <c r="E23" s="17">
        <v>2823876</v>
      </c>
      <c r="F23" s="17"/>
      <c r="G23" s="17">
        <v>1923659</v>
      </c>
      <c r="H23" s="17"/>
      <c r="I23" s="17">
        <v>0</v>
      </c>
      <c r="J23" s="17"/>
      <c r="K23" s="24">
        <f t="shared" si="0"/>
        <v>661707394</v>
      </c>
      <c r="L23" s="17"/>
      <c r="M23" s="20">
        <v>52191.0625</v>
      </c>
    </row>
    <row r="24" spans="1:13" s="2" customFormat="1" ht="13.5" customHeight="1" x14ac:dyDescent="0.25">
      <c r="A24" s="8">
        <v>40</v>
      </c>
      <c r="B24" s="8" t="s">
        <v>18</v>
      </c>
      <c r="C24" s="17">
        <v>96595386</v>
      </c>
      <c r="D24" s="17"/>
      <c r="E24" s="17">
        <v>1116680</v>
      </c>
      <c r="F24" s="17"/>
      <c r="G24" s="17">
        <v>575000</v>
      </c>
      <c r="H24" s="17"/>
      <c r="I24" s="17">
        <v>0</v>
      </c>
      <c r="J24" s="17"/>
      <c r="K24" s="24">
        <f t="shared" si="0"/>
        <v>98287066</v>
      </c>
      <c r="L24" s="17"/>
      <c r="M24" s="19">
        <v>8172.375</v>
      </c>
    </row>
    <row r="25" spans="1:13" s="2" customFormat="1" ht="13.5" customHeight="1" x14ac:dyDescent="0.25">
      <c r="A25" s="8">
        <v>41</v>
      </c>
      <c r="B25" s="8" t="s">
        <v>19</v>
      </c>
      <c r="C25" s="17">
        <v>339694892</v>
      </c>
      <c r="D25" s="17"/>
      <c r="E25" s="17">
        <v>0</v>
      </c>
      <c r="F25" s="17"/>
      <c r="G25" s="17">
        <v>2004000</v>
      </c>
      <c r="H25" s="17"/>
      <c r="I25" s="17">
        <v>0</v>
      </c>
      <c r="J25" s="17"/>
      <c r="K25" s="24">
        <f t="shared" si="0"/>
        <v>341698892</v>
      </c>
      <c r="L25" s="17"/>
      <c r="M25" s="19">
        <v>28387.312999999998</v>
      </c>
    </row>
    <row r="26" spans="1:13" s="2" customFormat="1" ht="13.5" customHeight="1" x14ac:dyDescent="0.25">
      <c r="A26" s="8">
        <v>42</v>
      </c>
      <c r="B26" s="8" t="s">
        <v>20</v>
      </c>
      <c r="C26" s="17">
        <v>217973789</v>
      </c>
      <c r="D26" s="17"/>
      <c r="E26" s="17">
        <v>950227</v>
      </c>
      <c r="F26" s="17"/>
      <c r="G26" s="17">
        <v>1347851</v>
      </c>
      <c r="H26" s="17"/>
      <c r="I26" s="17">
        <v>0</v>
      </c>
      <c r="J26" s="17"/>
      <c r="K26" s="24">
        <f t="shared" si="0"/>
        <v>220271867</v>
      </c>
      <c r="L26" s="17"/>
      <c r="M26" s="19">
        <v>16663.187999999998</v>
      </c>
    </row>
    <row r="27" spans="1:13" s="2" customFormat="1" ht="13.5" customHeight="1" x14ac:dyDescent="0.25">
      <c r="A27" s="8">
        <v>43</v>
      </c>
      <c r="B27" s="8" t="s">
        <v>21</v>
      </c>
      <c r="C27" s="17">
        <v>410951646</v>
      </c>
      <c r="D27" s="17"/>
      <c r="E27" s="17">
        <v>2451500</v>
      </c>
      <c r="F27" s="17"/>
      <c r="G27" s="17">
        <v>828037</v>
      </c>
      <c r="H27" s="17"/>
      <c r="I27" s="17">
        <v>0</v>
      </c>
      <c r="J27" s="17"/>
      <c r="K27" s="24">
        <f t="shared" si="0"/>
        <v>414231183</v>
      </c>
      <c r="L27" s="17"/>
      <c r="M27" s="19">
        <v>33998.718800000002</v>
      </c>
    </row>
    <row r="28" spans="1:13" s="2" customFormat="1" ht="13.5" customHeight="1" x14ac:dyDescent="0.25">
      <c r="A28" s="8">
        <v>44</v>
      </c>
      <c r="B28" s="8" t="s">
        <v>22</v>
      </c>
      <c r="C28" s="17">
        <v>208140423</v>
      </c>
      <c r="D28" s="17"/>
      <c r="E28" s="17">
        <v>715000</v>
      </c>
      <c r="F28" s="17"/>
      <c r="G28" s="17">
        <v>116650</v>
      </c>
      <c r="H28" s="17"/>
      <c r="I28" s="17">
        <v>0</v>
      </c>
      <c r="J28" s="17"/>
      <c r="K28" s="24">
        <f t="shared" si="0"/>
        <v>208972073</v>
      </c>
      <c r="L28" s="17"/>
      <c r="M28" s="19">
        <v>16656.875</v>
      </c>
    </row>
    <row r="29" spans="1:13" s="2" customFormat="1" ht="13.5" customHeight="1" x14ac:dyDescent="0.25">
      <c r="A29" s="8">
        <v>45</v>
      </c>
      <c r="B29" s="8" t="s">
        <v>23</v>
      </c>
      <c r="C29" s="17">
        <v>94323661</v>
      </c>
      <c r="D29" s="17"/>
      <c r="E29" s="17">
        <v>175000</v>
      </c>
      <c r="F29" s="17"/>
      <c r="G29" s="17">
        <v>0</v>
      </c>
      <c r="H29" s="17"/>
      <c r="I29" s="17">
        <v>0</v>
      </c>
      <c r="J29" s="17"/>
      <c r="K29" s="24">
        <f t="shared" si="0"/>
        <v>94498661</v>
      </c>
      <c r="L29" s="17"/>
      <c r="M29" s="19">
        <v>7212.25</v>
      </c>
    </row>
    <row r="30" spans="1:13" s="2" customFormat="1" ht="13.5" customHeight="1" x14ac:dyDescent="0.25">
      <c r="A30" s="8">
        <v>46</v>
      </c>
      <c r="B30" s="8" t="s">
        <v>24</v>
      </c>
      <c r="C30" s="17">
        <v>57085742</v>
      </c>
      <c r="D30" s="17"/>
      <c r="E30" s="17">
        <v>68700</v>
      </c>
      <c r="F30" s="17"/>
      <c r="G30" s="17">
        <v>0</v>
      </c>
      <c r="H30" s="17"/>
      <c r="I30" s="17">
        <v>0</v>
      </c>
      <c r="J30" s="17"/>
      <c r="K30" s="24">
        <f t="shared" si="0"/>
        <v>57154442</v>
      </c>
      <c r="L30" s="17"/>
      <c r="M30" s="19">
        <v>3473.625</v>
      </c>
    </row>
    <row r="31" spans="1:13" s="2" customFormat="1" ht="13.5" customHeight="1" x14ac:dyDescent="0.25">
      <c r="A31" s="8">
        <v>47</v>
      </c>
      <c r="B31" s="21" t="s">
        <v>75</v>
      </c>
      <c r="C31" s="17">
        <v>45308927</v>
      </c>
      <c r="D31" s="17"/>
      <c r="E31" s="17">
        <v>0</v>
      </c>
      <c r="F31" s="17"/>
      <c r="G31" s="17">
        <v>0</v>
      </c>
      <c r="H31" s="17"/>
      <c r="I31" s="17">
        <v>0</v>
      </c>
      <c r="J31" s="17"/>
      <c r="K31" s="24">
        <f t="shared" si="0"/>
        <v>45308927</v>
      </c>
      <c r="L31" s="17"/>
      <c r="M31" s="19">
        <v>3109</v>
      </c>
    </row>
    <row r="32" spans="1:13" s="2" customFormat="1" ht="13.5" customHeight="1" x14ac:dyDescent="0.25">
      <c r="A32" s="8">
        <v>48</v>
      </c>
      <c r="B32" s="8" t="s">
        <v>25</v>
      </c>
      <c r="C32" s="17">
        <v>75776181</v>
      </c>
      <c r="D32" s="17"/>
      <c r="E32" s="17">
        <v>392304</v>
      </c>
      <c r="F32" s="17"/>
      <c r="G32" s="17">
        <v>0</v>
      </c>
      <c r="H32" s="17"/>
      <c r="I32" s="17">
        <v>0</v>
      </c>
      <c r="J32" s="17"/>
      <c r="K32" s="24">
        <f t="shared" si="0"/>
        <v>76168485</v>
      </c>
      <c r="L32" s="17"/>
      <c r="M32" s="19">
        <v>5411.4375</v>
      </c>
    </row>
    <row r="33" spans="1:13" s="2" customFormat="1" ht="13.5" customHeight="1" x14ac:dyDescent="0.25">
      <c r="A33" s="8">
        <v>49</v>
      </c>
      <c r="B33" s="8" t="s">
        <v>26</v>
      </c>
      <c r="C33" s="17">
        <v>7942445</v>
      </c>
      <c r="D33" s="17"/>
      <c r="E33" s="17">
        <v>0</v>
      </c>
      <c r="F33" s="17"/>
      <c r="G33" s="17">
        <v>0</v>
      </c>
      <c r="H33" s="17"/>
      <c r="I33" s="17">
        <v>0</v>
      </c>
      <c r="J33" s="17"/>
      <c r="K33" s="24">
        <f t="shared" si="0"/>
        <v>7942445</v>
      </c>
      <c r="L33" s="17"/>
      <c r="M33" s="19">
        <v>207.6</v>
      </c>
    </row>
    <row r="34" spans="1:13" s="2" customFormat="1" ht="13.5" customHeight="1" x14ac:dyDescent="0.25">
      <c r="A34" s="8">
        <v>50</v>
      </c>
      <c r="B34" s="8" t="s">
        <v>27</v>
      </c>
      <c r="C34" s="17">
        <v>13666184</v>
      </c>
      <c r="D34" s="17"/>
      <c r="E34" s="17">
        <v>0</v>
      </c>
      <c r="F34" s="17"/>
      <c r="G34" s="17">
        <v>0</v>
      </c>
      <c r="H34" s="17"/>
      <c r="I34" s="17">
        <v>0</v>
      </c>
      <c r="J34" s="17"/>
      <c r="K34" s="24">
        <f t="shared" si="0"/>
        <v>13666184</v>
      </c>
      <c r="L34" s="17"/>
      <c r="M34" s="19">
        <v>496.6875</v>
      </c>
    </row>
    <row r="35" spans="1:13" s="2" customFormat="1" ht="13.5" customHeight="1" x14ac:dyDescent="0.25">
      <c r="A35" s="8">
        <v>51</v>
      </c>
      <c r="B35" s="8" t="s">
        <v>28</v>
      </c>
      <c r="C35" s="17">
        <v>21450193</v>
      </c>
      <c r="D35" s="17"/>
      <c r="E35" s="17">
        <v>70000</v>
      </c>
      <c r="F35" s="17"/>
      <c r="G35" s="17">
        <v>425000</v>
      </c>
      <c r="H35" s="17"/>
      <c r="I35" s="17">
        <v>0</v>
      </c>
      <c r="J35" s="17"/>
      <c r="K35" s="24">
        <f t="shared" si="0"/>
        <v>21945193</v>
      </c>
      <c r="L35" s="17"/>
      <c r="M35" s="19">
        <v>1262.25</v>
      </c>
    </row>
    <row r="36" spans="1:13" s="2" customFormat="1" ht="13.5" customHeight="1" x14ac:dyDescent="0.25">
      <c r="A36" s="8">
        <v>52</v>
      </c>
      <c r="B36" s="8" t="s">
        <v>29</v>
      </c>
      <c r="C36" s="17">
        <v>29568280</v>
      </c>
      <c r="D36" s="17"/>
      <c r="E36" s="17">
        <v>0</v>
      </c>
      <c r="F36" s="17"/>
      <c r="G36" s="17">
        <v>350000</v>
      </c>
      <c r="H36" s="17"/>
      <c r="I36" s="17">
        <v>0</v>
      </c>
      <c r="J36" s="17"/>
      <c r="K36" s="24">
        <f t="shared" si="0"/>
        <v>29918280</v>
      </c>
      <c r="L36" s="17"/>
      <c r="M36" s="19">
        <v>1796</v>
      </c>
    </row>
    <row r="37" spans="1:13" s="2" customFormat="1" ht="13.5" customHeight="1" x14ac:dyDescent="0.25">
      <c r="A37" s="8">
        <v>53</v>
      </c>
      <c r="B37" s="8" t="s">
        <v>30</v>
      </c>
      <c r="C37" s="17">
        <v>36220939</v>
      </c>
      <c r="D37" s="17"/>
      <c r="E37" s="17">
        <v>0</v>
      </c>
      <c r="F37" s="17"/>
      <c r="G37" s="17">
        <v>151304</v>
      </c>
      <c r="H37" s="17"/>
      <c r="I37" s="17">
        <v>0</v>
      </c>
      <c r="J37" s="17"/>
      <c r="K37" s="24">
        <f t="shared" si="0"/>
        <v>36372243</v>
      </c>
      <c r="L37" s="17"/>
      <c r="M37" s="19">
        <v>2351.335</v>
      </c>
    </row>
    <row r="38" spans="1:13" s="2" customFormat="1" ht="13.5" customHeight="1" x14ac:dyDescent="0.25">
      <c r="A38" s="8">
        <v>54</v>
      </c>
      <c r="B38" s="8" t="s">
        <v>31</v>
      </c>
      <c r="C38" s="17">
        <v>27114627</v>
      </c>
      <c r="D38" s="17"/>
      <c r="E38" s="17">
        <v>273180</v>
      </c>
      <c r="F38" s="17"/>
      <c r="G38" s="17">
        <v>28151</v>
      </c>
      <c r="H38" s="17"/>
      <c r="I38" s="17">
        <v>0</v>
      </c>
      <c r="J38" s="17"/>
      <c r="K38" s="24">
        <f t="shared" si="0"/>
        <v>27415958</v>
      </c>
      <c r="L38" s="17"/>
      <c r="M38" s="19">
        <v>1825.875</v>
      </c>
    </row>
    <row r="39" spans="1:13" s="2" customFormat="1" ht="13.5" customHeight="1" x14ac:dyDescent="0.25">
      <c r="A39" s="8">
        <v>57</v>
      </c>
      <c r="B39" s="8" t="s">
        <v>32</v>
      </c>
      <c r="C39" s="17">
        <v>181052590</v>
      </c>
      <c r="D39" s="17"/>
      <c r="E39" s="17">
        <v>986078</v>
      </c>
      <c r="F39" s="17"/>
      <c r="G39" s="17">
        <v>0</v>
      </c>
      <c r="H39" s="17"/>
      <c r="I39" s="17">
        <v>0</v>
      </c>
      <c r="J39" s="17"/>
      <c r="K39" s="24">
        <f t="shared" si="0"/>
        <v>182038668</v>
      </c>
      <c r="L39" s="17"/>
      <c r="M39" s="19">
        <v>12992.0005</v>
      </c>
    </row>
    <row r="40" spans="1:13" s="2" customFormat="1" ht="13.5" customHeight="1" x14ac:dyDescent="0.25">
      <c r="A40" s="8">
        <v>58</v>
      </c>
      <c r="B40" s="8" t="s">
        <v>33</v>
      </c>
      <c r="C40" s="17">
        <v>30652015</v>
      </c>
      <c r="D40" s="17"/>
      <c r="E40" s="17">
        <v>0</v>
      </c>
      <c r="F40" s="17"/>
      <c r="G40" s="17">
        <v>599336</v>
      </c>
      <c r="H40" s="17"/>
      <c r="I40" s="17">
        <v>0</v>
      </c>
      <c r="J40" s="17"/>
      <c r="K40" s="24">
        <f t="shared" si="0"/>
        <v>31251351</v>
      </c>
      <c r="L40" s="17"/>
      <c r="M40" s="19">
        <v>2224.31</v>
      </c>
    </row>
    <row r="41" spans="1:13" s="2" customFormat="1" ht="13.5" customHeight="1" x14ac:dyDescent="0.25">
      <c r="A41" s="8">
        <v>59</v>
      </c>
      <c r="B41" s="8" t="s">
        <v>34</v>
      </c>
      <c r="C41" s="17">
        <v>58611360</v>
      </c>
      <c r="D41" s="17"/>
      <c r="E41" s="17">
        <v>1842443</v>
      </c>
      <c r="F41" s="17"/>
      <c r="G41" s="17">
        <v>0</v>
      </c>
      <c r="H41" s="17"/>
      <c r="I41" s="17">
        <v>0</v>
      </c>
      <c r="J41" s="17"/>
      <c r="K41" s="24">
        <f t="shared" si="0"/>
        <v>60453803</v>
      </c>
      <c r="L41" s="17"/>
      <c r="M41" s="19">
        <v>3595.5</v>
      </c>
    </row>
    <row r="42" spans="1:13" s="2" customFormat="1" ht="13.5" customHeight="1" x14ac:dyDescent="0.25">
      <c r="A42" s="8">
        <v>60</v>
      </c>
      <c r="B42" s="8" t="s">
        <v>35</v>
      </c>
      <c r="C42" s="17">
        <v>87235291</v>
      </c>
      <c r="D42" s="17"/>
      <c r="E42" s="17">
        <v>490585</v>
      </c>
      <c r="F42" s="17"/>
      <c r="G42" s="17">
        <v>0</v>
      </c>
      <c r="H42" s="17"/>
      <c r="I42" s="17">
        <v>0</v>
      </c>
      <c r="J42" s="17"/>
      <c r="K42" s="24">
        <f t="shared" si="0"/>
        <v>87725876</v>
      </c>
      <c r="L42" s="17"/>
      <c r="M42" s="19">
        <v>6210.8130000000001</v>
      </c>
    </row>
    <row r="43" spans="1:13" s="2" customFormat="1" ht="13.5" customHeight="1" x14ac:dyDescent="0.25">
      <c r="A43" s="8">
        <v>61</v>
      </c>
      <c r="B43" s="8" t="s">
        <v>36</v>
      </c>
      <c r="C43" s="17">
        <v>267964062</v>
      </c>
      <c r="D43" s="17"/>
      <c r="E43" s="17">
        <v>2289265</v>
      </c>
      <c r="F43" s="17"/>
      <c r="G43" s="17">
        <v>0</v>
      </c>
      <c r="H43" s="17"/>
      <c r="I43" s="17">
        <v>0</v>
      </c>
      <c r="J43" s="17"/>
      <c r="K43" s="24">
        <f t="shared" si="0"/>
        <v>270253327</v>
      </c>
      <c r="L43" s="17"/>
      <c r="M43" s="19">
        <v>20727.752</v>
      </c>
    </row>
    <row r="44" spans="1:13" s="2" customFormat="1" ht="13.5" customHeight="1" x14ac:dyDescent="0.25">
      <c r="A44" s="8">
        <v>62</v>
      </c>
      <c r="B44" s="8" t="s">
        <v>37</v>
      </c>
      <c r="C44" s="17">
        <v>187642833</v>
      </c>
      <c r="D44" s="17"/>
      <c r="E44" s="17">
        <v>2328094</v>
      </c>
      <c r="F44" s="17"/>
      <c r="G44" s="17">
        <v>0</v>
      </c>
      <c r="H44" s="17"/>
      <c r="I44" s="17">
        <v>0</v>
      </c>
      <c r="J44" s="17"/>
      <c r="K44" s="24">
        <f t="shared" si="0"/>
        <v>189970927</v>
      </c>
      <c r="L44" s="17"/>
      <c r="M44" s="19">
        <v>14221.375</v>
      </c>
    </row>
    <row r="45" spans="1:13" s="2" customFormat="1" ht="13.5" customHeight="1" x14ac:dyDescent="0.25">
      <c r="A45" s="8">
        <v>63</v>
      </c>
      <c r="B45" s="8" t="s">
        <v>38</v>
      </c>
      <c r="C45" s="17">
        <v>105682475</v>
      </c>
      <c r="D45" s="17"/>
      <c r="E45" s="17">
        <v>968097</v>
      </c>
      <c r="F45" s="17"/>
      <c r="G45" s="17">
        <v>153490</v>
      </c>
      <c r="H45" s="17"/>
      <c r="I45" s="17">
        <v>0</v>
      </c>
      <c r="J45" s="17"/>
      <c r="K45" s="24">
        <f t="shared" si="0"/>
        <v>106804062</v>
      </c>
      <c r="L45" s="17"/>
      <c r="M45" s="19">
        <v>7932.375</v>
      </c>
    </row>
    <row r="46" spans="1:13" s="2" customFormat="1" ht="13.5" customHeight="1" x14ac:dyDescent="0.25">
      <c r="A46" s="8">
        <v>64</v>
      </c>
      <c r="B46" s="8" t="s">
        <v>39</v>
      </c>
      <c r="C46" s="17">
        <v>23582429</v>
      </c>
      <c r="D46" s="17"/>
      <c r="E46" s="17">
        <v>180000</v>
      </c>
      <c r="F46" s="17"/>
      <c r="G46" s="17">
        <v>0</v>
      </c>
      <c r="H46" s="17"/>
      <c r="I46" s="17">
        <v>0</v>
      </c>
      <c r="J46" s="17"/>
      <c r="K46" s="24">
        <f t="shared" si="0"/>
        <v>23762429</v>
      </c>
      <c r="L46" s="17"/>
      <c r="M46" s="19">
        <v>1448.0208</v>
      </c>
    </row>
    <row r="47" spans="1:13" s="2" customFormat="1" ht="13.5" customHeight="1" x14ac:dyDescent="0.25">
      <c r="A47" s="8">
        <v>67</v>
      </c>
      <c r="B47" s="8" t="s">
        <v>40</v>
      </c>
      <c r="C47" s="17">
        <v>78385280</v>
      </c>
      <c r="D47" s="17"/>
      <c r="E47" s="17">
        <v>522287</v>
      </c>
      <c r="F47" s="17"/>
      <c r="G47" s="17">
        <v>0</v>
      </c>
      <c r="H47" s="17"/>
      <c r="I47" s="17">
        <v>0</v>
      </c>
      <c r="J47" s="17"/>
      <c r="K47" s="24">
        <f t="shared" si="0"/>
        <v>78907567</v>
      </c>
      <c r="L47" s="17"/>
      <c r="M47" s="19">
        <v>5847.9375</v>
      </c>
    </row>
    <row r="48" spans="1:13" s="2" customFormat="1" ht="13.5" customHeight="1" x14ac:dyDescent="0.25">
      <c r="A48" s="8">
        <v>68</v>
      </c>
      <c r="B48" s="8" t="s">
        <v>41</v>
      </c>
      <c r="C48" s="17">
        <v>192849807</v>
      </c>
      <c r="D48" s="17"/>
      <c r="E48" s="17">
        <v>0</v>
      </c>
      <c r="F48" s="17"/>
      <c r="G48" s="17">
        <v>2313846</v>
      </c>
      <c r="H48" s="17"/>
      <c r="I48" s="17">
        <v>0</v>
      </c>
      <c r="J48" s="17"/>
      <c r="K48" s="24">
        <f t="shared" si="0"/>
        <v>195163653</v>
      </c>
      <c r="L48" s="17"/>
      <c r="M48" s="19">
        <v>15433.1</v>
      </c>
    </row>
    <row r="49" spans="1:13" s="2" customFormat="1" ht="13.5" customHeight="1" x14ac:dyDescent="0.25">
      <c r="A49" s="8">
        <v>69</v>
      </c>
      <c r="B49" s="8" t="s">
        <v>42</v>
      </c>
      <c r="C49" s="17">
        <v>59988862</v>
      </c>
      <c r="D49" s="17"/>
      <c r="E49" s="17">
        <v>0</v>
      </c>
      <c r="F49" s="17"/>
      <c r="G49" s="17">
        <v>0</v>
      </c>
      <c r="H49" s="17"/>
      <c r="I49" s="17">
        <v>0</v>
      </c>
      <c r="J49" s="17"/>
      <c r="K49" s="24">
        <f t="shared" si="0"/>
        <v>59988862</v>
      </c>
      <c r="L49" s="17"/>
      <c r="M49" s="19">
        <v>4333.875</v>
      </c>
    </row>
    <row r="50" spans="1:13" s="2" customFormat="1" ht="13.5" customHeight="1" x14ac:dyDescent="0.25">
      <c r="A50" s="8">
        <v>70</v>
      </c>
      <c r="B50" s="21" t="s">
        <v>73</v>
      </c>
      <c r="C50" s="17">
        <v>51591171</v>
      </c>
      <c r="D50" s="17"/>
      <c r="E50" s="17">
        <v>100000</v>
      </c>
      <c r="F50" s="17"/>
      <c r="G50" s="17">
        <v>658000</v>
      </c>
      <c r="H50" s="17"/>
      <c r="I50" s="17">
        <v>0</v>
      </c>
      <c r="J50" s="17"/>
      <c r="K50" s="24">
        <f t="shared" si="0"/>
        <v>52349171</v>
      </c>
      <c r="L50" s="17"/>
      <c r="M50" s="19">
        <v>4009.5</v>
      </c>
    </row>
    <row r="51" spans="1:13" s="2" customFormat="1" ht="13.5" customHeight="1" x14ac:dyDescent="0.25">
      <c r="A51" s="8">
        <v>71</v>
      </c>
      <c r="B51" s="8" t="s">
        <v>43</v>
      </c>
      <c r="C51" s="17">
        <v>139537355</v>
      </c>
      <c r="D51" s="17"/>
      <c r="E51" s="17">
        <v>375000</v>
      </c>
      <c r="F51" s="17"/>
      <c r="G51" s="17">
        <v>2175000</v>
      </c>
      <c r="H51" s="17"/>
      <c r="I51" s="17">
        <v>0</v>
      </c>
      <c r="J51" s="17"/>
      <c r="K51" s="24">
        <f t="shared" si="0"/>
        <v>142087355</v>
      </c>
      <c r="L51" s="17"/>
      <c r="M51" s="19">
        <v>11791.75</v>
      </c>
    </row>
    <row r="52" spans="1:13" s="2" customFormat="1" ht="13.5" customHeight="1" x14ac:dyDescent="0.25">
      <c r="A52" s="8">
        <v>72</v>
      </c>
      <c r="B52" s="8" t="s">
        <v>44</v>
      </c>
      <c r="C52" s="17">
        <v>76344790</v>
      </c>
      <c r="D52" s="17"/>
      <c r="E52" s="17">
        <v>824690</v>
      </c>
      <c r="F52" s="17"/>
      <c r="G52" s="17">
        <v>200000</v>
      </c>
      <c r="H52" s="17"/>
      <c r="I52" s="17">
        <v>0</v>
      </c>
      <c r="J52" s="17"/>
      <c r="K52" s="24">
        <f t="shared" si="0"/>
        <v>77369480</v>
      </c>
      <c r="L52" s="17"/>
      <c r="M52" s="19">
        <v>5805.4380000000001</v>
      </c>
    </row>
    <row r="53" spans="1:13" s="2" customFormat="1" ht="13.5" customHeight="1" x14ac:dyDescent="0.25">
      <c r="A53" s="8">
        <v>73</v>
      </c>
      <c r="B53" s="21" t="s">
        <v>72</v>
      </c>
      <c r="C53" s="17">
        <v>212484600</v>
      </c>
      <c r="D53" s="17"/>
      <c r="E53" s="17">
        <v>0</v>
      </c>
      <c r="F53" s="17"/>
      <c r="G53" s="17">
        <v>0</v>
      </c>
      <c r="H53" s="17"/>
      <c r="I53" s="17">
        <v>0</v>
      </c>
      <c r="J53" s="17"/>
      <c r="K53" s="24">
        <f t="shared" si="0"/>
        <v>212484600</v>
      </c>
      <c r="L53" s="17"/>
      <c r="M53" s="19">
        <v>16151.5</v>
      </c>
    </row>
    <row r="54" spans="1:13" s="2" customFormat="1" ht="13.5" customHeight="1" x14ac:dyDescent="0.25">
      <c r="A54" s="8">
        <v>74</v>
      </c>
      <c r="B54" s="8" t="s">
        <v>45</v>
      </c>
      <c r="C54" s="17">
        <v>23182096</v>
      </c>
      <c r="D54" s="17"/>
      <c r="E54" s="17">
        <v>0</v>
      </c>
      <c r="F54" s="17"/>
      <c r="G54" s="17">
        <v>0</v>
      </c>
      <c r="H54" s="17"/>
      <c r="I54" s="17">
        <v>0</v>
      </c>
      <c r="J54" s="17"/>
      <c r="K54" s="24">
        <f t="shared" si="0"/>
        <v>23182096</v>
      </c>
      <c r="L54" s="17"/>
      <c r="M54" s="19">
        <v>974</v>
      </c>
    </row>
    <row r="55" spans="1:13" s="2" customFormat="1" ht="13.5" customHeight="1" x14ac:dyDescent="0.25">
      <c r="A55" s="8">
        <v>75</v>
      </c>
      <c r="B55" s="8" t="s">
        <v>46</v>
      </c>
      <c r="C55" s="17">
        <v>89752853</v>
      </c>
      <c r="D55" s="17"/>
      <c r="E55" s="17">
        <v>0</v>
      </c>
      <c r="F55" s="17"/>
      <c r="G55" s="17">
        <v>852771</v>
      </c>
      <c r="H55" s="17"/>
      <c r="I55" s="17">
        <v>0</v>
      </c>
      <c r="J55" s="17"/>
      <c r="K55" s="24">
        <f t="shared" si="0"/>
        <v>90605624</v>
      </c>
      <c r="L55" s="17"/>
      <c r="M55" s="19">
        <v>6717.75</v>
      </c>
    </row>
    <row r="56" spans="1:13" s="2" customFormat="1" ht="13.5" customHeight="1" x14ac:dyDescent="0.25">
      <c r="A56" s="8">
        <v>78</v>
      </c>
      <c r="B56" s="8" t="s">
        <v>47</v>
      </c>
      <c r="C56" s="17">
        <v>30548861</v>
      </c>
      <c r="D56" s="17"/>
      <c r="E56" s="17">
        <v>0</v>
      </c>
      <c r="F56" s="17"/>
      <c r="G56" s="17">
        <v>0</v>
      </c>
      <c r="H56" s="17"/>
      <c r="I56" s="17">
        <v>0</v>
      </c>
      <c r="J56" s="17"/>
      <c r="K56" s="24">
        <f t="shared" si="0"/>
        <v>30548861</v>
      </c>
      <c r="L56" s="17"/>
      <c r="M56" s="19">
        <v>1825.9625000000001</v>
      </c>
    </row>
    <row r="57" spans="1:13" s="2" customFormat="1" ht="13.5" customHeight="1" x14ac:dyDescent="0.25">
      <c r="A57" s="8">
        <v>79</v>
      </c>
      <c r="B57" s="8" t="s">
        <v>48</v>
      </c>
      <c r="C57" s="17">
        <v>111342898</v>
      </c>
      <c r="D57" s="17"/>
      <c r="E57" s="17">
        <v>47150</v>
      </c>
      <c r="F57" s="17"/>
      <c r="G57" s="17">
        <v>26829</v>
      </c>
      <c r="H57" s="17"/>
      <c r="I57" s="17">
        <v>0</v>
      </c>
      <c r="J57" s="17"/>
      <c r="K57" s="24">
        <f t="shared" si="0"/>
        <v>111416877</v>
      </c>
      <c r="L57" s="17"/>
      <c r="M57" s="19">
        <v>8315.1290000000008</v>
      </c>
    </row>
    <row r="58" spans="1:13" s="2" customFormat="1" ht="13.5" customHeight="1" x14ac:dyDescent="0.25">
      <c r="A58" s="8">
        <v>81</v>
      </c>
      <c r="B58" s="8" t="s">
        <v>49</v>
      </c>
      <c r="C58" s="17">
        <v>11616386</v>
      </c>
      <c r="D58" s="17"/>
      <c r="E58" s="17">
        <v>34447</v>
      </c>
      <c r="F58" s="17"/>
      <c r="G58" s="17">
        <v>57416</v>
      </c>
      <c r="H58" s="17"/>
      <c r="I58" s="17">
        <v>0</v>
      </c>
      <c r="J58" s="17"/>
      <c r="K58" s="24">
        <f t="shared" si="0"/>
        <v>11708249</v>
      </c>
      <c r="L58" s="17"/>
      <c r="M58" s="19">
        <v>587.1567</v>
      </c>
    </row>
    <row r="59" spans="1:13" s="2" customFormat="1" ht="13.5" customHeight="1" x14ac:dyDescent="0.25">
      <c r="A59" s="8">
        <v>82</v>
      </c>
      <c r="B59" s="8" t="s">
        <v>50</v>
      </c>
      <c r="C59" s="17">
        <v>66497571</v>
      </c>
      <c r="D59" s="17"/>
      <c r="E59" s="17">
        <v>0</v>
      </c>
      <c r="F59" s="17"/>
      <c r="G59" s="17">
        <v>0</v>
      </c>
      <c r="H59" s="17"/>
      <c r="I59" s="17">
        <v>0</v>
      </c>
      <c r="J59" s="17"/>
      <c r="K59" s="24">
        <f t="shared" si="0"/>
        <v>66497571</v>
      </c>
      <c r="L59" s="17"/>
      <c r="M59" s="19">
        <v>4169.5540000000001</v>
      </c>
    </row>
    <row r="60" spans="1:13" s="2" customFormat="1" ht="13.5" customHeight="1" x14ac:dyDescent="0.25">
      <c r="A60" s="8">
        <v>83</v>
      </c>
      <c r="B60" s="21" t="s">
        <v>78</v>
      </c>
      <c r="C60" s="17">
        <v>91369915</v>
      </c>
      <c r="D60" s="17"/>
      <c r="E60" s="17">
        <v>1083604</v>
      </c>
      <c r="F60" s="17"/>
      <c r="G60" s="17">
        <v>537592</v>
      </c>
      <c r="H60" s="17"/>
      <c r="I60" s="17">
        <v>0</v>
      </c>
      <c r="J60" s="17"/>
      <c r="K60" s="24">
        <f t="shared" si="0"/>
        <v>92991111</v>
      </c>
      <c r="L60" s="17"/>
      <c r="M60" s="19">
        <v>6726.25</v>
      </c>
    </row>
    <row r="61" spans="1:13" s="2" customFormat="1" ht="13.5" customHeight="1" x14ac:dyDescent="0.25">
      <c r="A61" s="8">
        <v>84</v>
      </c>
      <c r="B61" s="8" t="s">
        <v>51</v>
      </c>
      <c r="C61" s="17">
        <v>10941236</v>
      </c>
      <c r="D61" s="17"/>
      <c r="E61" s="17">
        <v>0</v>
      </c>
      <c r="F61" s="17"/>
      <c r="G61" s="17">
        <v>0</v>
      </c>
      <c r="H61" s="17"/>
      <c r="I61" s="17">
        <v>0</v>
      </c>
      <c r="J61" s="17"/>
      <c r="K61" s="24">
        <f t="shared" si="0"/>
        <v>10941236</v>
      </c>
      <c r="L61" s="17"/>
      <c r="M61" s="19">
        <v>305</v>
      </c>
    </row>
    <row r="62" spans="1:13" s="2" customFormat="1" ht="13.5" customHeight="1" x14ac:dyDescent="0.25">
      <c r="A62" s="8">
        <v>85</v>
      </c>
      <c r="B62" s="8" t="s">
        <v>52</v>
      </c>
      <c r="C62" s="17">
        <v>22927505</v>
      </c>
      <c r="D62" s="17"/>
      <c r="E62" s="17">
        <v>0</v>
      </c>
      <c r="F62" s="17"/>
      <c r="G62" s="17">
        <v>0</v>
      </c>
      <c r="H62" s="17"/>
      <c r="I62" s="17">
        <v>0</v>
      </c>
      <c r="J62" s="17"/>
      <c r="K62" s="24">
        <f t="shared" si="0"/>
        <v>22927505</v>
      </c>
      <c r="L62" s="17"/>
      <c r="M62" s="19">
        <v>1198</v>
      </c>
    </row>
    <row r="63" spans="1:13" s="2" customFormat="1" ht="13.5" customHeight="1" x14ac:dyDescent="0.25">
      <c r="A63" s="8">
        <v>87</v>
      </c>
      <c r="B63" s="8" t="s">
        <v>53</v>
      </c>
      <c r="C63" s="17">
        <v>8573258</v>
      </c>
      <c r="D63" s="17"/>
      <c r="E63" s="17">
        <v>75000</v>
      </c>
      <c r="F63" s="17"/>
      <c r="G63" s="17">
        <v>0</v>
      </c>
      <c r="H63" s="17"/>
      <c r="I63" s="17">
        <v>0</v>
      </c>
      <c r="J63" s="17"/>
      <c r="K63" s="24">
        <f t="shared" si="0"/>
        <v>8648258</v>
      </c>
      <c r="L63" s="17"/>
      <c r="M63" s="19">
        <v>176.625</v>
      </c>
    </row>
    <row r="64" spans="1:13" s="2" customFormat="1" ht="13.5" customHeight="1" x14ac:dyDescent="0.25">
      <c r="A64" s="8">
        <v>91</v>
      </c>
      <c r="B64" s="8" t="s">
        <v>54</v>
      </c>
      <c r="C64" s="17">
        <v>66409093</v>
      </c>
      <c r="D64" s="17"/>
      <c r="E64" s="17">
        <v>185000</v>
      </c>
      <c r="F64" s="17"/>
      <c r="G64" s="17">
        <v>0</v>
      </c>
      <c r="H64" s="17"/>
      <c r="I64" s="17">
        <v>0</v>
      </c>
      <c r="J64" s="17"/>
      <c r="K64" s="24">
        <f t="shared" si="0"/>
        <v>66594093</v>
      </c>
      <c r="L64" s="17"/>
      <c r="M64" s="19">
        <v>3765.875</v>
      </c>
    </row>
    <row r="65" spans="1:13" s="2" customFormat="1" ht="13.5" customHeight="1" x14ac:dyDescent="0.25">
      <c r="A65" s="8">
        <v>92</v>
      </c>
      <c r="B65" s="8" t="s">
        <v>55</v>
      </c>
      <c r="C65" s="17">
        <v>11555591</v>
      </c>
      <c r="D65" s="17"/>
      <c r="E65" s="17">
        <v>470000</v>
      </c>
      <c r="F65" s="17"/>
      <c r="G65" s="17">
        <v>0</v>
      </c>
      <c r="H65" s="17"/>
      <c r="I65" s="17">
        <v>0</v>
      </c>
      <c r="J65" s="17"/>
      <c r="K65" s="24">
        <f t="shared" si="0"/>
        <v>12025591</v>
      </c>
      <c r="L65" s="17"/>
      <c r="M65" s="19">
        <v>387.625</v>
      </c>
    </row>
    <row r="66" spans="1:13" s="2" customFormat="1" ht="13.5" customHeight="1" x14ac:dyDescent="0.25">
      <c r="A66" s="8">
        <v>93</v>
      </c>
      <c r="B66" s="8" t="s">
        <v>56</v>
      </c>
      <c r="C66" s="17">
        <v>112021583</v>
      </c>
      <c r="D66" s="17"/>
      <c r="E66" s="17">
        <v>200000</v>
      </c>
      <c r="F66" s="17"/>
      <c r="G66" s="17">
        <v>252561</v>
      </c>
      <c r="H66" s="17"/>
      <c r="I66" s="17">
        <v>0</v>
      </c>
      <c r="J66" s="17"/>
      <c r="K66" s="24">
        <f t="shared" si="0"/>
        <v>112474144</v>
      </c>
      <c r="L66" s="17"/>
      <c r="M66" s="19">
        <v>5962.625</v>
      </c>
    </row>
    <row r="67" spans="1:13" s="7" customFormat="1" ht="19.5" customHeight="1" thickBot="1" x14ac:dyDescent="0.3">
      <c r="A67" s="26">
        <v>99</v>
      </c>
      <c r="B67" s="27" t="s">
        <v>71</v>
      </c>
      <c r="C67" s="25">
        <f>SUM(C7:C66)</f>
        <v>7787651452</v>
      </c>
      <c r="D67" s="28"/>
      <c r="E67" s="25">
        <f>SUM(E7:E66)</f>
        <v>32941924</v>
      </c>
      <c r="F67" s="28"/>
      <c r="G67" s="25">
        <f>SUM(G7:G66)</f>
        <v>38308825</v>
      </c>
      <c r="H67" s="29"/>
      <c r="I67" s="25">
        <f>SUM(I7:I66)</f>
        <v>0</v>
      </c>
      <c r="J67" s="29"/>
      <c r="K67" s="25">
        <f>SUM(K7:K66)</f>
        <v>7858902201</v>
      </c>
      <c r="L67" s="28"/>
      <c r="M67" s="30">
        <f>SUM(M7:M66)</f>
        <v>601581.78980000003</v>
      </c>
    </row>
    <row r="68" spans="1:13" s="1" customFormat="1" ht="20.25" customHeight="1" thickTop="1" x14ac:dyDescent="0.25">
      <c r="A68" s="31" t="s">
        <v>77</v>
      </c>
      <c r="B68" s="32"/>
      <c r="C68" s="32"/>
      <c r="D68" s="32"/>
      <c r="E68" s="32"/>
      <c r="F68" s="32"/>
      <c r="G68" s="32"/>
      <c r="H68" s="32"/>
      <c r="K68" s="2"/>
    </row>
    <row r="69" spans="1:13" s="1" customFormat="1" x14ac:dyDescent="0.25"/>
    <row r="70" spans="1:13" s="1" customFormat="1" x14ac:dyDescent="0.25"/>
    <row r="71" spans="1:13" s="1" customFormat="1" x14ac:dyDescent="0.25"/>
    <row r="72" spans="1:13" s="1" customFormat="1" x14ac:dyDescent="0.25"/>
    <row r="73" spans="1:13" s="1" customFormat="1" x14ac:dyDescent="0.25"/>
    <row r="74" spans="1:13" s="1" customFormat="1" x14ac:dyDescent="0.25"/>
    <row r="75" spans="1:13" s="1" customFormat="1" x14ac:dyDescent="0.25"/>
    <row r="76" spans="1:13" s="1" customFormat="1" x14ac:dyDescent="0.25"/>
    <row r="77" spans="1:13" s="1" customFormat="1" x14ac:dyDescent="0.25"/>
    <row r="78" spans="1:13" s="1" customFormat="1" x14ac:dyDescent="0.25"/>
    <row r="79" spans="1:13" s="1" customFormat="1" x14ac:dyDescent="0.25"/>
    <row r="80" spans="1:13" s="1" customFormat="1" x14ac:dyDescent="0.25"/>
    <row r="81" s="1" customFormat="1" x14ac:dyDescent="0.25"/>
    <row r="82" s="1" customFormat="1" x14ac:dyDescent="0.25"/>
    <row r="83" s="1" customFormat="1" x14ac:dyDescent="0.25"/>
    <row r="84" s="1" customFormat="1" x14ac:dyDescent="0.25"/>
    <row r="85" s="1" customFormat="1" x14ac:dyDescent="0.25"/>
    <row r="86" s="1" customFormat="1" x14ac:dyDescent="0.25"/>
    <row r="87" s="1" customFormat="1" x14ac:dyDescent="0.25"/>
    <row r="88" s="1" customFormat="1" x14ac:dyDescent="0.25"/>
    <row r="89" s="1" customFormat="1" x14ac:dyDescent="0.25"/>
    <row r="90" s="1" customFormat="1" x14ac:dyDescent="0.25"/>
    <row r="91" s="1" customFormat="1" x14ac:dyDescent="0.25"/>
    <row r="92" s="1" customFormat="1" x14ac:dyDescent="0.25"/>
    <row r="93" s="1" customFormat="1" x14ac:dyDescent="0.25"/>
    <row r="94" s="1" customFormat="1" x14ac:dyDescent="0.25"/>
  </sheetData>
  <sheetProtection selectLockedCells="1" selectUnlockedCells="1"/>
  <mergeCells count="3">
    <mergeCell ref="A68:H68"/>
    <mergeCell ref="A1:M1"/>
    <mergeCell ref="A2:M2"/>
  </mergeCells>
  <phoneticPr fontId="0" type="noConversion"/>
  <printOptions horizontalCentered="1"/>
  <pageMargins left="0" right="0" top="0.39370078740157483" bottom="0.23622047244094491" header="0.86614173228346458" footer="0.23622047244094491"/>
  <pageSetup scale="7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12</vt:lpstr>
      <vt:lpstr>'Table 12'!Print_Area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12 - Budgeted Operating Expenditures by Category</dc:title>
  <dc:subject>Table 12 - Budgeted Operating Expenditures by Category</dc:subject>
  <dc:creator>Ministry of Education and Child Care</dc:creator>
  <cp:keywords>Table 12 - Budgeted Operating Expenditures by Category</cp:keywords>
  <cp:lastModifiedBy>Ralloff, Richard ECC:EX</cp:lastModifiedBy>
  <cp:lastPrinted>2026-02-11T22:57:06Z</cp:lastPrinted>
  <dcterms:created xsi:type="dcterms:W3CDTF">1998-07-29T21:21:27Z</dcterms:created>
  <dcterms:modified xsi:type="dcterms:W3CDTF">2026-03-20T15:53:03Z</dcterms:modified>
</cp:coreProperties>
</file>