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ecure\Accounting &amp; Reporting Unit\Revenue and Expenditure Tables\2020\Tables 19-29 For Posting on Website - Winter - October 20 FS\"/>
    </mc:Choice>
  </mc:AlternateContent>
  <xr:revisionPtr revIDLastSave="0" documentId="13_ncr:1_{D79C4B09-AD51-4C73-AEA5-F8FBFADE9BDF}" xr6:coauthVersionLast="44" xr6:coauthVersionMax="44" xr10:uidLastSave="{00000000-0000-0000-0000-000000000000}"/>
  <bookViews>
    <workbookView xWindow="28680" yWindow="-120" windowWidth="25440" windowHeight="15990" xr2:uid="{00000000-000D-0000-FFFF-FFFF00000000}"/>
  </bookViews>
  <sheets>
    <sheet name="Table 25" sheetId="1" r:id="rId1"/>
  </sheets>
  <definedNames>
    <definedName name="_xlnm.Print_Area" localSheetId="0">'Table 25'!$A$1:$H$34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E19" i="1" s="1"/>
  <c r="E33" i="1"/>
  <c r="E21" i="1" l="1"/>
  <c r="E34" i="1" l="1"/>
  <c r="G21" i="1" s="1"/>
  <c r="G20" i="1" l="1"/>
  <c r="I26" i="1"/>
  <c r="I27" i="1"/>
  <c r="G25" i="1"/>
  <c r="I32" i="1"/>
  <c r="G14" i="1"/>
  <c r="I23" i="1"/>
  <c r="I24" i="1"/>
  <c r="G23" i="1"/>
  <c r="G9" i="1"/>
  <c r="I29" i="1"/>
  <c r="G34" i="1"/>
  <c r="G33" i="1"/>
  <c r="G24" i="1"/>
  <c r="G27" i="1"/>
  <c r="G13" i="1"/>
  <c r="I18" i="1"/>
  <c r="G18" i="1"/>
  <c r="I30" i="1"/>
  <c r="I25" i="1"/>
  <c r="I28" i="1"/>
  <c r="G28" i="1"/>
  <c r="G32" i="1"/>
  <c r="G26" i="1"/>
  <c r="I12" i="1"/>
  <c r="G8" i="1"/>
  <c r="I14" i="1"/>
  <c r="G30" i="1"/>
  <c r="G29" i="1"/>
  <c r="G12" i="1"/>
  <c r="I13" i="1"/>
  <c r="G31" i="1"/>
  <c r="I20" i="1"/>
  <c r="G19" i="1"/>
  <c r="I33" i="1" l="1"/>
</calcChain>
</file>

<file path=xl/sharedStrings.xml><?xml version="1.0" encoding="utf-8"?>
<sst xmlns="http://schemas.openxmlformats.org/spreadsheetml/2006/main" count="36" uniqueCount="31">
  <si>
    <t xml:space="preserve"> </t>
  </si>
  <si>
    <t>% OF GRAND</t>
  </si>
  <si>
    <t>SUB TOTAL</t>
  </si>
  <si>
    <t>TOTAL</t>
  </si>
  <si>
    <t>SUPPORT SALARIES:</t>
  </si>
  <si>
    <t>TOTAL SUPPORT SALARIES SUBTOTAL</t>
  </si>
  <si>
    <t>TOTAL SALARIES AND EMPLOYEE BENEFITS</t>
  </si>
  <si>
    <t>TOTAL SALARIES</t>
  </si>
  <si>
    <t>TEACHERS SALARIES</t>
  </si>
  <si>
    <t>PRINCIPALS AND VICE PRINCIPALS SALARIES</t>
  </si>
  <si>
    <t>EDUCATIONAL ASSISTANTS SALARIES</t>
  </si>
  <si>
    <t>SUPPORT STAFF SALARIES</t>
  </si>
  <si>
    <t>OTHER PROFESSIONALS SALARIES</t>
  </si>
  <si>
    <t>SUBSTITUTES SALARIES</t>
  </si>
  <si>
    <t>EMPLOYEE BENEFITS</t>
  </si>
  <si>
    <t>SERVICES</t>
  </si>
  <si>
    <t>STUDENT TRANSPORTATION</t>
  </si>
  <si>
    <t>PROFESSIONAL DEVELOPMENT AND TRAVEL</t>
  </si>
  <si>
    <t>RENTALS AND LEASES</t>
  </si>
  <si>
    <t>DUES AND FEES</t>
  </si>
  <si>
    <t>INSURANCE</t>
  </si>
  <si>
    <t>INTEREST</t>
  </si>
  <si>
    <t>SUPPLIES</t>
  </si>
  <si>
    <t>UTILITIES</t>
  </si>
  <si>
    <t>TOTAL SERVICES AND SUPPLIES</t>
  </si>
  <si>
    <t>TABLE 25</t>
  </si>
  <si>
    <t>MISCELLANEOUS</t>
  </si>
  <si>
    <t>OPERATING EXPENSES BY OBJECT</t>
  </si>
  <si>
    <t>TOTAL ACTUAL OPERATING EXPENSE</t>
  </si>
  <si>
    <t>EXPENSE</t>
  </si>
  <si>
    <t>2019/20 PROVINCIAL SUMMARY OF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</si>
</sst>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0.0%"/>
    <numFmt numFmtId="165" formatCode="_(* #,##0_);[Red]_(* \(#,##0\);_(* &quot;-&quot;_);_(@_)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9"/>
      <name val="Arial"/>
      <family val="2"/>
    </font>
    <font>
      <sz val="19"/>
      <name val="Arial"/>
      <family val="2"/>
    </font>
    <font>
      <b/>
      <sz val="1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3" fontId="2" fillId="0" borderId="0" xfId="0" applyNumberFormat="1" applyFont="1"/>
    <xf numFmtId="44" fontId="3" fillId="0" borderId="0" xfId="2" applyFont="1" applyAlignment="1">
      <alignment horizontal="centerContinuous"/>
    </xf>
    <xf numFmtId="44" fontId="3" fillId="0" borderId="0" xfId="2" applyFont="1"/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1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/>
    <xf numFmtId="44" fontId="6" fillId="0" borderId="0" xfId="2" applyFont="1"/>
    <xf numFmtId="0" fontId="3" fillId="0" borderId="0" xfId="0" applyFont="1"/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Continuous" vertical="center"/>
    </xf>
    <xf numFmtId="3" fontId="8" fillId="0" borderId="0" xfId="1" applyNumberFormat="1" applyFont="1" applyBorder="1" applyAlignment="1">
      <alignment horizontal="centerContinuous" vertical="center"/>
    </xf>
    <xf numFmtId="3" fontId="8" fillId="0" borderId="0" xfId="0" applyNumberFormat="1" applyFont="1" applyAlignment="1">
      <alignment vertical="center"/>
    </xf>
    <xf numFmtId="10" fontId="8" fillId="0" borderId="0" xfId="0" applyNumberFormat="1" applyFont="1" applyAlignment="1">
      <alignment vertical="center"/>
    </xf>
    <xf numFmtId="3" fontId="8" fillId="0" borderId="0" xfId="1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8" fillId="0" borderId="0" xfId="0" applyFont="1"/>
    <xf numFmtId="3" fontId="8" fillId="0" borderId="1" xfId="0" applyNumberFormat="1" applyFont="1" applyBorder="1" applyAlignment="1">
      <alignment vertical="center"/>
    </xf>
    <xf numFmtId="3" fontId="8" fillId="0" borderId="1" xfId="1" applyNumberFormat="1" applyFont="1" applyBorder="1" applyAlignment="1">
      <alignment vertical="center"/>
    </xf>
    <xf numFmtId="3" fontId="8" fillId="0" borderId="0" xfId="1" applyNumberFormat="1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9" fontId="8" fillId="0" borderId="0" xfId="3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44" fontId="9" fillId="0" borderId="0" xfId="2" applyFont="1" applyAlignment="1">
      <alignment horizontal="centerContinuous"/>
    </xf>
    <xf numFmtId="44" fontId="9" fillId="0" borderId="0" xfId="2" applyFont="1"/>
    <xf numFmtId="3" fontId="9" fillId="0" borderId="1" xfId="1" applyNumberFormat="1" applyFont="1" applyBorder="1" applyAlignment="1">
      <alignment horizontal="centerContinuous" vertical="center"/>
    </xf>
    <xf numFmtId="3" fontId="9" fillId="0" borderId="0" xfId="0" applyNumberFormat="1" applyFont="1" applyAlignment="1">
      <alignment vertical="center"/>
    </xf>
    <xf numFmtId="3" fontId="7" fillId="0" borderId="1" xfId="1" applyNumberFormat="1" applyFont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44" fontId="10" fillId="0" borderId="0" xfId="2" applyFont="1" applyAlignment="1">
      <alignment horizontal="centerContinuous"/>
    </xf>
    <xf numFmtId="3" fontId="10" fillId="0" borderId="1" xfId="0" applyNumberFormat="1" applyFont="1" applyBorder="1" applyAlignment="1">
      <alignment horizontal="center" vertical="center"/>
    </xf>
    <xf numFmtId="3" fontId="10" fillId="0" borderId="1" xfId="1" applyNumberFormat="1" applyFont="1" applyBorder="1" applyAlignment="1">
      <alignment horizontal="centerContinuous" vertical="center"/>
    </xf>
    <xf numFmtId="3" fontId="10" fillId="0" borderId="1" xfId="1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left" vertical="center" indent="1"/>
    </xf>
    <xf numFmtId="3" fontId="8" fillId="0" borderId="3" xfId="0" applyNumberFormat="1" applyFont="1" applyBorder="1" applyAlignment="1">
      <alignment horizontal="left" vertical="center"/>
    </xf>
    <xf numFmtId="3" fontId="8" fillId="0" borderId="3" xfId="0" applyNumberFormat="1" applyFont="1" applyBorder="1" applyAlignment="1">
      <alignment vertical="center"/>
    </xf>
    <xf numFmtId="3" fontId="7" fillId="0" borderId="3" xfId="1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8" fillId="0" borderId="3" xfId="1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165" fontId="8" fillId="0" borderId="0" xfId="0" applyNumberFormat="1" applyFont="1" applyAlignment="1">
      <alignment vertical="center"/>
    </xf>
    <xf numFmtId="165" fontId="8" fillId="0" borderId="0" xfId="1" applyNumberFormat="1" applyFont="1" applyBorder="1" applyAlignment="1">
      <alignment horizontal="centerContinuous" vertical="center"/>
    </xf>
    <xf numFmtId="165" fontId="8" fillId="0" borderId="0" xfId="1" applyNumberFormat="1" applyFont="1" applyAlignment="1">
      <alignment vertical="center"/>
    </xf>
    <xf numFmtId="165" fontId="8" fillId="0" borderId="0" xfId="0" applyNumberFormat="1" applyFont="1" applyBorder="1" applyAlignment="1">
      <alignment vertical="center"/>
    </xf>
    <xf numFmtId="165" fontId="8" fillId="0" borderId="0" xfId="0" applyNumberFormat="1" applyFont="1"/>
    <xf numFmtId="165" fontId="8" fillId="0" borderId="3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65" fontId="8" fillId="0" borderId="1" xfId="1" applyNumberFormat="1" applyFont="1" applyBorder="1" applyAlignment="1">
      <alignment vertical="center"/>
    </xf>
    <xf numFmtId="165" fontId="8" fillId="0" borderId="3" xfId="1" applyNumberFormat="1" applyFont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44" fontId="9" fillId="0" borderId="0" xfId="2" applyFont="1" applyAlignment="1">
      <alignment horizontal="center"/>
    </xf>
    <xf numFmtId="3" fontId="9" fillId="0" borderId="1" xfId="1" applyNumberFormat="1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centerContinuous" vertical="center"/>
    </xf>
    <xf numFmtId="10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/>
    <xf numFmtId="10" fontId="7" fillId="0" borderId="1" xfId="0" applyNumberFormat="1" applyFont="1" applyBorder="1" applyAlignment="1">
      <alignment vertical="center"/>
    </xf>
    <xf numFmtId="10" fontId="7" fillId="0" borderId="3" xfId="0" applyNumberFormat="1" applyFont="1" applyBorder="1" applyAlignment="1">
      <alignment vertical="center"/>
    </xf>
    <xf numFmtId="10" fontId="7" fillId="0" borderId="0" xfId="0" applyNumberFormat="1" applyFont="1" applyBorder="1" applyAlignment="1">
      <alignment vertical="center"/>
    </xf>
    <xf numFmtId="10" fontId="7" fillId="0" borderId="2" xfId="0" applyNumberFormat="1" applyFont="1" applyBorder="1" applyAlignment="1">
      <alignment vertical="center"/>
    </xf>
    <xf numFmtId="165" fontId="7" fillId="0" borderId="2" xfId="0" applyNumberFormat="1" applyFont="1" applyBorder="1" applyAlignment="1">
      <alignment vertical="center"/>
    </xf>
    <xf numFmtId="165" fontId="7" fillId="0" borderId="2" xfId="1" applyNumberFormat="1" applyFont="1" applyBorder="1" applyAlignment="1">
      <alignment vertical="center"/>
    </xf>
    <xf numFmtId="3" fontId="7" fillId="0" borderId="2" xfId="1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</cellXfs>
  <cellStyles count="4">
    <cellStyle name="Comma [0]" xfId="1" builtinId="6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9"/>
  <sheetViews>
    <sheetView tabSelected="1" zoomScale="75" zoomScaleNormal="75" workbookViewId="0">
      <pane ySplit="6" topLeftCell="A7" activePane="bottomLeft" state="frozen"/>
      <selection pane="bottomLeft" activeCell="A7" sqref="A7"/>
    </sheetView>
  </sheetViews>
  <sheetFormatPr defaultColWidth="8.6640625" defaultRowHeight="13.2" x14ac:dyDescent="0.25"/>
  <cols>
    <col min="1" max="1" width="6.33203125" style="1" customWidth="1"/>
    <col min="2" max="2" width="58.109375" style="1" customWidth="1"/>
    <col min="3" max="3" width="21.6640625" style="1" customWidth="1"/>
    <col min="4" max="4" width="6.6640625" style="1" customWidth="1"/>
    <col min="5" max="5" width="22.88671875" style="1" bestFit="1" customWidth="1"/>
    <col min="6" max="6" width="6.5546875" style="1" customWidth="1"/>
    <col min="7" max="7" width="20.88671875" style="1" bestFit="1" customWidth="1"/>
    <col min="8" max="8" width="1.33203125" style="1" hidden="1" customWidth="1"/>
    <col min="9" max="9" width="13.33203125" style="1" hidden="1" customWidth="1"/>
    <col min="10" max="16384" width="8.6640625" style="1"/>
  </cols>
  <sheetData>
    <row r="1" spans="1:9" s="10" customFormat="1" ht="24" x14ac:dyDescent="0.4">
      <c r="A1" s="72" t="s">
        <v>25</v>
      </c>
      <c r="B1" s="72"/>
      <c r="C1" s="72"/>
      <c r="D1" s="72"/>
      <c r="E1" s="72"/>
      <c r="F1" s="72"/>
      <c r="G1" s="72"/>
      <c r="H1" s="9"/>
      <c r="I1" s="13"/>
    </row>
    <row r="2" spans="1:9" s="12" customFormat="1" ht="24" x14ac:dyDescent="0.4">
      <c r="A2" s="72" t="s">
        <v>30</v>
      </c>
      <c r="B2" s="72"/>
      <c r="C2" s="72"/>
      <c r="D2" s="72"/>
      <c r="E2" s="72"/>
      <c r="F2" s="72"/>
      <c r="G2" s="72"/>
      <c r="H2" s="11"/>
      <c r="I2" s="4"/>
    </row>
    <row r="3" spans="1:9" s="12" customFormat="1" ht="24" x14ac:dyDescent="0.4">
      <c r="A3" s="72" t="s">
        <v>27</v>
      </c>
      <c r="B3" s="72"/>
      <c r="C3" s="72"/>
      <c r="D3" s="72"/>
      <c r="E3" s="72"/>
      <c r="F3" s="72"/>
      <c r="G3" s="72"/>
      <c r="H3" s="11"/>
      <c r="I3" s="4"/>
    </row>
    <row r="4" spans="1:9" s="4" customFormat="1" ht="15" customHeight="1" x14ac:dyDescent="0.25">
      <c r="A4" s="3"/>
      <c r="B4" s="3" t="s">
        <v>0</v>
      </c>
      <c r="C4" s="3"/>
      <c r="D4" s="3"/>
      <c r="E4" s="3"/>
      <c r="F4" s="3"/>
      <c r="G4" s="3"/>
      <c r="H4" s="3"/>
    </row>
    <row r="5" spans="1:9" s="30" customFormat="1" ht="24.9" customHeight="1" x14ac:dyDescent="0.3">
      <c r="A5" s="29"/>
      <c r="B5" s="29"/>
      <c r="C5" s="35"/>
      <c r="D5" s="35"/>
      <c r="E5" s="35"/>
      <c r="F5" s="35"/>
      <c r="G5" s="58" t="s">
        <v>1</v>
      </c>
      <c r="H5" s="29"/>
    </row>
    <row r="6" spans="1:9" s="32" customFormat="1" ht="24.9" customHeight="1" x14ac:dyDescent="0.25">
      <c r="A6" s="71"/>
      <c r="B6" s="71"/>
      <c r="C6" s="36" t="s">
        <v>29</v>
      </c>
      <c r="D6" s="37"/>
      <c r="E6" s="38" t="s">
        <v>2</v>
      </c>
      <c r="F6" s="37"/>
      <c r="G6" s="59" t="s">
        <v>3</v>
      </c>
      <c r="H6" s="31"/>
    </row>
    <row r="7" spans="1:9" s="18" customFormat="1" ht="12" customHeight="1" x14ac:dyDescent="0.25">
      <c r="A7" s="14"/>
      <c r="B7" s="15"/>
      <c r="C7" s="16"/>
      <c r="D7" s="17"/>
      <c r="E7" s="17"/>
      <c r="F7" s="17"/>
      <c r="G7" s="60"/>
      <c r="H7" s="17"/>
    </row>
    <row r="8" spans="1:9" s="18" customFormat="1" ht="24.9" customHeight="1" x14ac:dyDescent="0.25">
      <c r="A8" s="14" t="s">
        <v>8</v>
      </c>
      <c r="B8" s="15"/>
      <c r="C8" s="48">
        <v>2529999707</v>
      </c>
      <c r="D8" s="49"/>
      <c r="E8" s="49"/>
      <c r="F8" s="17"/>
      <c r="G8" s="61">
        <f>C8/E$34</f>
        <v>0.43672656970274321</v>
      </c>
      <c r="H8" s="17"/>
    </row>
    <row r="9" spans="1:9" s="18" customFormat="1" ht="24.9" customHeight="1" x14ac:dyDescent="0.25">
      <c r="A9" s="14" t="s">
        <v>9</v>
      </c>
      <c r="C9" s="48">
        <v>332679309</v>
      </c>
      <c r="D9" s="50"/>
      <c r="E9" s="50"/>
      <c r="F9" s="20"/>
      <c r="G9" s="61">
        <f>C9/E$34</f>
        <v>5.7426841998701045E-2</v>
      </c>
      <c r="H9" s="20"/>
    </row>
    <row r="10" spans="1:9" s="18" customFormat="1" ht="12" customHeight="1" x14ac:dyDescent="0.25">
      <c r="A10" s="14"/>
      <c r="C10" s="48"/>
      <c r="D10" s="50"/>
      <c r="E10" s="50"/>
      <c r="F10" s="20"/>
      <c r="G10" s="62"/>
      <c r="H10" s="20"/>
      <c r="I10" s="19"/>
    </row>
    <row r="11" spans="1:9" s="18" customFormat="1" ht="24.9" customHeight="1" x14ac:dyDescent="0.25">
      <c r="A11" s="18" t="s">
        <v>4</v>
      </c>
      <c r="C11" s="48"/>
      <c r="D11" s="50"/>
      <c r="E11" s="50"/>
      <c r="F11" s="20"/>
      <c r="G11" s="62"/>
      <c r="H11" s="20"/>
      <c r="I11" s="19"/>
    </row>
    <row r="12" spans="1:9" s="18" customFormat="1" ht="24.9" customHeight="1" x14ac:dyDescent="0.25">
      <c r="A12" s="41" t="s">
        <v>10</v>
      </c>
      <c r="C12" s="48">
        <v>464347078</v>
      </c>
      <c r="D12" s="50"/>
      <c r="E12" s="50"/>
      <c r="F12" s="20"/>
      <c r="G12" s="61">
        <f>C12/E$34</f>
        <v>8.0155229253721066E-2</v>
      </c>
      <c r="H12" s="20"/>
      <c r="I12" s="19">
        <f>C12/E$34</f>
        <v>8.0155229253721066E-2</v>
      </c>
    </row>
    <row r="13" spans="1:9" s="18" customFormat="1" ht="24.9" customHeight="1" x14ac:dyDescent="0.25">
      <c r="A13" s="41" t="s">
        <v>11</v>
      </c>
      <c r="C13" s="51">
        <v>533511452</v>
      </c>
      <c r="D13" s="50"/>
      <c r="E13" s="50"/>
      <c r="F13" s="20"/>
      <c r="G13" s="61">
        <f>C13/E$34</f>
        <v>9.2094329372619854E-2</v>
      </c>
      <c r="H13" s="20"/>
      <c r="I13" s="19">
        <f>C13/E$34</f>
        <v>9.2094329372619854E-2</v>
      </c>
    </row>
    <row r="14" spans="1:9" s="18" customFormat="1" ht="24.9" customHeight="1" x14ac:dyDescent="0.25">
      <c r="A14" s="41" t="s">
        <v>12</v>
      </c>
      <c r="C14" s="48">
        <v>161617676</v>
      </c>
      <c r="D14" s="50"/>
      <c r="E14" s="50"/>
      <c r="F14" s="20"/>
      <c r="G14" s="61">
        <f>C14/E$34</f>
        <v>2.7898316765619043E-2</v>
      </c>
      <c r="H14" s="20"/>
      <c r="I14" s="19">
        <f>C14/E$34</f>
        <v>2.7898316765619043E-2</v>
      </c>
    </row>
    <row r="15" spans="1:9" s="22" customFormat="1" ht="12" customHeight="1" x14ac:dyDescent="0.3">
      <c r="C15" s="52"/>
      <c r="D15" s="52"/>
      <c r="E15" s="52"/>
      <c r="G15" s="63"/>
    </row>
    <row r="16" spans="1:9" s="18" customFormat="1" ht="24.9" customHeight="1" x14ac:dyDescent="0.25">
      <c r="A16" s="14"/>
      <c r="B16" s="18" t="s">
        <v>5</v>
      </c>
      <c r="C16" s="53">
        <f>SUM(C12:C15)</f>
        <v>1159476206</v>
      </c>
      <c r="D16" s="50"/>
      <c r="E16" s="50"/>
      <c r="F16" s="20"/>
      <c r="G16" s="62"/>
      <c r="H16" s="20"/>
      <c r="I16" s="19"/>
    </row>
    <row r="17" spans="1:9" s="18" customFormat="1" ht="12" customHeight="1" x14ac:dyDescent="0.25">
      <c r="A17" s="14"/>
      <c r="C17" s="51"/>
      <c r="D17" s="50"/>
      <c r="E17" s="50"/>
      <c r="F17" s="20"/>
      <c r="G17" s="62"/>
      <c r="H17" s="20"/>
      <c r="I17" s="19"/>
    </row>
    <row r="18" spans="1:9" s="18" customFormat="1" ht="24.9" customHeight="1" x14ac:dyDescent="0.25">
      <c r="A18" s="14" t="s">
        <v>13</v>
      </c>
      <c r="C18" s="54">
        <v>154689396</v>
      </c>
      <c r="D18" s="50"/>
      <c r="E18" s="50"/>
      <c r="F18" s="20"/>
      <c r="G18" s="61">
        <f>C18/E$34</f>
        <v>2.6702362493383973E-2</v>
      </c>
      <c r="H18" s="20"/>
      <c r="I18" s="19">
        <f>C18/E$34</f>
        <v>2.6702362493383973E-2</v>
      </c>
    </row>
    <row r="19" spans="1:9" s="18" customFormat="1" ht="24.75" customHeight="1" x14ac:dyDescent="0.25">
      <c r="A19" s="23"/>
      <c r="B19" s="39" t="s">
        <v>7</v>
      </c>
      <c r="C19" s="54"/>
      <c r="D19" s="55"/>
      <c r="E19" s="55">
        <f>C8+C9+C16+C18</f>
        <v>4176844618</v>
      </c>
      <c r="F19" s="33"/>
      <c r="G19" s="64">
        <f>(E19/E$34)</f>
        <v>0.7210036495867882</v>
      </c>
      <c r="H19" s="24"/>
      <c r="I19" s="19"/>
    </row>
    <row r="20" spans="1:9" s="18" customFormat="1" ht="61.5" customHeight="1" x14ac:dyDescent="0.25">
      <c r="A20" s="43" t="s">
        <v>14</v>
      </c>
      <c r="B20" s="45"/>
      <c r="C20" s="48"/>
      <c r="D20" s="56"/>
      <c r="E20" s="53">
        <v>1010638982</v>
      </c>
      <c r="F20" s="46"/>
      <c r="G20" s="65">
        <f>E20/E$34</f>
        <v>0.17445571024990336</v>
      </c>
      <c r="H20" s="20"/>
      <c r="I20" s="19">
        <f>E20/E$34</f>
        <v>0.17445571024990336</v>
      </c>
    </row>
    <row r="21" spans="1:9" s="18" customFormat="1" ht="61.5" customHeight="1" x14ac:dyDescent="0.25">
      <c r="A21" s="42" t="s">
        <v>6</v>
      </c>
      <c r="B21" s="43"/>
      <c r="C21" s="53"/>
      <c r="D21" s="56"/>
      <c r="E21" s="56">
        <f>E19+E20</f>
        <v>5187483600</v>
      </c>
      <c r="F21" s="44"/>
      <c r="G21" s="65">
        <f>E21/E$34</f>
        <v>0.89545935983669156</v>
      </c>
      <c r="H21" s="25"/>
    </row>
    <row r="22" spans="1:9" s="18" customFormat="1" ht="12" customHeight="1" x14ac:dyDescent="0.25">
      <c r="A22" s="40"/>
      <c r="B22" s="14"/>
      <c r="C22" s="51"/>
      <c r="D22" s="57"/>
      <c r="E22" s="57"/>
      <c r="F22" s="34"/>
      <c r="G22" s="66"/>
      <c r="H22" s="25"/>
    </row>
    <row r="23" spans="1:9" s="18" customFormat="1" ht="24.9" customHeight="1" x14ac:dyDescent="0.25">
      <c r="A23" s="14" t="s">
        <v>15</v>
      </c>
      <c r="C23" s="50">
        <v>195932700</v>
      </c>
      <c r="D23" s="50"/>
      <c r="E23" s="50"/>
      <c r="F23" s="20"/>
      <c r="G23" s="61">
        <f t="shared" ref="G23:G32" si="0">C23/E$34</f>
        <v>3.382174935706294E-2</v>
      </c>
      <c r="H23" s="20"/>
      <c r="I23" s="19">
        <f t="shared" ref="I23:I32" si="1">C23/E$34</f>
        <v>3.382174935706294E-2</v>
      </c>
    </row>
    <row r="24" spans="1:9" s="18" customFormat="1" ht="24.9" customHeight="1" x14ac:dyDescent="0.25">
      <c r="A24" s="14" t="s">
        <v>16</v>
      </c>
      <c r="C24" s="48">
        <v>32235939</v>
      </c>
      <c r="D24" s="50"/>
      <c r="E24" s="50"/>
      <c r="F24" s="20"/>
      <c r="G24" s="61">
        <f t="shared" si="0"/>
        <v>5.564542565623656E-3</v>
      </c>
      <c r="H24" s="20"/>
      <c r="I24" s="19">
        <f t="shared" si="1"/>
        <v>5.564542565623656E-3</v>
      </c>
    </row>
    <row r="25" spans="1:9" s="18" customFormat="1" ht="24.9" customHeight="1" x14ac:dyDescent="0.25">
      <c r="A25" s="14" t="s">
        <v>17</v>
      </c>
      <c r="C25" s="48">
        <v>37006552</v>
      </c>
      <c r="D25" s="50"/>
      <c r="E25" s="50"/>
      <c r="F25" s="20"/>
      <c r="G25" s="61">
        <f t="shared" si="0"/>
        <v>6.3880420486887397E-3</v>
      </c>
      <c r="H25" s="20"/>
      <c r="I25" s="19">
        <f t="shared" si="1"/>
        <v>6.3880420486887397E-3</v>
      </c>
    </row>
    <row r="26" spans="1:9" s="18" customFormat="1" ht="24.9" customHeight="1" x14ac:dyDescent="0.25">
      <c r="A26" s="14" t="s">
        <v>18</v>
      </c>
      <c r="C26" s="48">
        <v>8804495</v>
      </c>
      <c r="D26" s="50"/>
      <c r="E26" s="50"/>
      <c r="F26" s="20"/>
      <c r="G26" s="61">
        <f t="shared" si="0"/>
        <v>1.5198250374006679E-3</v>
      </c>
      <c r="H26" s="20"/>
      <c r="I26" s="19">
        <f t="shared" si="1"/>
        <v>1.5198250374006679E-3</v>
      </c>
    </row>
    <row r="27" spans="1:9" s="18" customFormat="1" ht="24.9" customHeight="1" x14ac:dyDescent="0.25">
      <c r="A27" s="14" t="s">
        <v>19</v>
      </c>
      <c r="C27" s="48">
        <v>13987960</v>
      </c>
      <c r="D27" s="50"/>
      <c r="E27" s="50"/>
      <c r="F27" s="20"/>
      <c r="G27" s="61">
        <f t="shared" si="0"/>
        <v>2.4145907096499056E-3</v>
      </c>
      <c r="H27" s="20"/>
      <c r="I27" s="19">
        <f t="shared" si="1"/>
        <v>2.4145907096499056E-3</v>
      </c>
    </row>
    <row r="28" spans="1:9" s="18" customFormat="1" ht="24.9" customHeight="1" x14ac:dyDescent="0.25">
      <c r="A28" s="14" t="s">
        <v>20</v>
      </c>
      <c r="C28" s="48">
        <v>15067510</v>
      </c>
      <c r="D28" s="50"/>
      <c r="E28" s="50"/>
      <c r="F28" s="20"/>
      <c r="G28" s="61">
        <f t="shared" si="0"/>
        <v>2.6009417859042382E-3</v>
      </c>
      <c r="H28" s="20"/>
      <c r="I28" s="19">
        <f t="shared" si="1"/>
        <v>2.6009417859042382E-3</v>
      </c>
    </row>
    <row r="29" spans="1:9" s="18" customFormat="1" ht="24.9" customHeight="1" x14ac:dyDescent="0.25">
      <c r="A29" s="14" t="s">
        <v>21</v>
      </c>
      <c r="C29" s="48">
        <v>139846</v>
      </c>
      <c r="D29" s="50"/>
      <c r="E29" s="50"/>
      <c r="F29" s="20"/>
      <c r="G29" s="61">
        <f t="shared" si="0"/>
        <v>2.4140107090790987E-5</v>
      </c>
      <c r="H29" s="20"/>
      <c r="I29" s="19">
        <f t="shared" si="1"/>
        <v>2.4140107090790987E-5</v>
      </c>
    </row>
    <row r="30" spans="1:9" s="18" customFormat="1" ht="24.9" customHeight="1" x14ac:dyDescent="0.25">
      <c r="A30" s="14" t="s">
        <v>22</v>
      </c>
      <c r="C30" s="48">
        <v>203046129</v>
      </c>
      <c r="D30" s="50"/>
      <c r="E30" s="50"/>
      <c r="F30" s="20"/>
      <c r="G30" s="61">
        <f t="shared" si="0"/>
        <v>3.5049663904799293E-2</v>
      </c>
      <c r="H30" s="20"/>
      <c r="I30" s="19">
        <f t="shared" si="1"/>
        <v>3.5049663904799293E-2</v>
      </c>
    </row>
    <row r="31" spans="1:9" s="18" customFormat="1" ht="24.9" customHeight="1" x14ac:dyDescent="0.25">
      <c r="A31" s="14" t="s">
        <v>23</v>
      </c>
      <c r="C31" s="48">
        <v>99327086</v>
      </c>
      <c r="D31" s="50"/>
      <c r="E31" s="50"/>
      <c r="F31" s="20"/>
      <c r="G31" s="61">
        <f t="shared" si="0"/>
        <v>1.714576386207833E-2</v>
      </c>
      <c r="H31" s="20"/>
      <c r="I31" s="19"/>
    </row>
    <row r="32" spans="1:9" s="18" customFormat="1" ht="24.9" customHeight="1" x14ac:dyDescent="0.25">
      <c r="A32" s="14" t="s">
        <v>26</v>
      </c>
      <c r="C32" s="54">
        <v>65930</v>
      </c>
      <c r="D32" s="50"/>
      <c r="E32" s="50"/>
      <c r="F32" s="20"/>
      <c r="G32" s="61">
        <f t="shared" si="0"/>
        <v>1.1380785009909828E-5</v>
      </c>
      <c r="H32" s="20"/>
      <c r="I32" s="19">
        <f t="shared" si="1"/>
        <v>1.1380785009909828E-5</v>
      </c>
    </row>
    <row r="33" spans="1:9" s="18" customFormat="1" ht="24.75" customHeight="1" x14ac:dyDescent="0.25">
      <c r="A33" s="23"/>
      <c r="B33" s="39" t="s">
        <v>24</v>
      </c>
      <c r="C33" s="54" t="s">
        <v>0</v>
      </c>
      <c r="D33" s="55"/>
      <c r="E33" s="55">
        <f>SUM(C23:C32)</f>
        <v>605614147</v>
      </c>
      <c r="F33" s="33"/>
      <c r="G33" s="64">
        <f>E33/E$34</f>
        <v>0.10454064016330847</v>
      </c>
      <c r="H33" s="24"/>
      <c r="I33" s="19">
        <f>SUM(I23:I32)</f>
        <v>8.7394876301230148E-2</v>
      </c>
    </row>
    <row r="34" spans="1:9" s="18" customFormat="1" ht="61.5" customHeight="1" thickBot="1" x14ac:dyDescent="0.3">
      <c r="A34" s="47" t="s">
        <v>28</v>
      </c>
      <c r="B34" s="47"/>
      <c r="C34" s="68"/>
      <c r="D34" s="69"/>
      <c r="E34" s="69">
        <f>E21+E33</f>
        <v>5793097747</v>
      </c>
      <c r="F34" s="70"/>
      <c r="G34" s="67">
        <f>E34/E$34</f>
        <v>1</v>
      </c>
      <c r="H34" s="24"/>
      <c r="I34" s="27"/>
    </row>
    <row r="35" spans="1:9" s="18" customFormat="1" ht="12.75" customHeight="1" thickTop="1" x14ac:dyDescent="0.25">
      <c r="A35" s="28"/>
      <c r="B35" s="28"/>
      <c r="C35" s="14"/>
      <c r="D35" s="25"/>
      <c r="E35" s="25"/>
      <c r="F35" s="25"/>
      <c r="G35" s="26"/>
      <c r="H35" s="25"/>
    </row>
    <row r="36" spans="1:9" s="18" customFormat="1" ht="12.75" customHeight="1" x14ac:dyDescent="0.25">
      <c r="A36" s="14"/>
      <c r="D36" s="20"/>
      <c r="E36" s="20" t="s">
        <v>0</v>
      </c>
      <c r="F36" s="20"/>
      <c r="G36" s="21"/>
      <c r="H36" s="20"/>
    </row>
    <row r="37" spans="1:9" s="6" customFormat="1" x14ac:dyDescent="0.25">
      <c r="A37" s="5"/>
      <c r="D37" s="7"/>
      <c r="E37" s="7" t="s">
        <v>0</v>
      </c>
      <c r="F37" s="7"/>
      <c r="G37" s="8"/>
      <c r="H37" s="7"/>
    </row>
    <row r="38" spans="1:9" s="6" customFormat="1" x14ac:dyDescent="0.25">
      <c r="A38" s="5"/>
      <c r="D38" s="7"/>
      <c r="E38" s="7"/>
      <c r="F38" s="7"/>
      <c r="G38" s="8"/>
      <c r="H38" s="7"/>
    </row>
    <row r="39" spans="1:9" s="6" customFormat="1" x14ac:dyDescent="0.25">
      <c r="A39" s="5"/>
      <c r="D39" s="7"/>
      <c r="E39" s="7"/>
      <c r="F39" s="7"/>
      <c r="G39" s="8"/>
      <c r="H39" s="7"/>
    </row>
    <row r="40" spans="1:9" s="6" customFormat="1" x14ac:dyDescent="0.25">
      <c r="A40" s="5"/>
      <c r="D40" s="7"/>
      <c r="E40" s="7"/>
      <c r="F40" s="7"/>
      <c r="G40" s="8"/>
      <c r="H40" s="7"/>
    </row>
    <row r="41" spans="1:9" s="6" customFormat="1" x14ac:dyDescent="0.25">
      <c r="A41" s="5"/>
      <c r="D41" s="7"/>
      <c r="E41" s="7"/>
      <c r="F41" s="7"/>
      <c r="G41" s="8"/>
      <c r="H41" s="7"/>
    </row>
    <row r="42" spans="1:9" s="6" customFormat="1" x14ac:dyDescent="0.25">
      <c r="A42" s="5"/>
      <c r="D42" s="7"/>
      <c r="E42" s="7"/>
      <c r="F42" s="7"/>
      <c r="G42" s="8"/>
      <c r="H42" s="7"/>
    </row>
    <row r="43" spans="1:9" s="6" customFormat="1" x14ac:dyDescent="0.25">
      <c r="A43" s="5"/>
      <c r="D43" s="7"/>
      <c r="E43" s="7"/>
      <c r="F43" s="7"/>
      <c r="G43" s="8"/>
      <c r="H43" s="7"/>
    </row>
    <row r="44" spans="1:9" s="6" customFormat="1" x14ac:dyDescent="0.25">
      <c r="A44" s="5"/>
      <c r="D44" s="7"/>
      <c r="E44" s="7"/>
      <c r="F44" s="7"/>
      <c r="G44" s="8"/>
      <c r="H44" s="7"/>
    </row>
    <row r="45" spans="1:9" s="6" customFormat="1" x14ac:dyDescent="0.25">
      <c r="A45" s="5"/>
      <c r="D45" s="7"/>
      <c r="E45" s="7"/>
      <c r="F45" s="7"/>
      <c r="G45" s="8"/>
      <c r="H45" s="7"/>
    </row>
    <row r="46" spans="1:9" s="6" customFormat="1" x14ac:dyDescent="0.25">
      <c r="A46" s="5"/>
      <c r="D46" s="7"/>
      <c r="E46" s="7"/>
      <c r="F46" s="7"/>
      <c r="G46" s="8"/>
      <c r="H46" s="7"/>
    </row>
    <row r="47" spans="1:9" s="6" customFormat="1" x14ac:dyDescent="0.25">
      <c r="A47" s="5"/>
      <c r="D47" s="7"/>
      <c r="E47" s="7"/>
      <c r="F47" s="7"/>
      <c r="G47" s="8"/>
      <c r="H47" s="7"/>
    </row>
    <row r="48" spans="1:9" s="6" customFormat="1" x14ac:dyDescent="0.25">
      <c r="A48" s="5"/>
      <c r="D48" s="7"/>
      <c r="E48" s="7"/>
      <c r="F48" s="7"/>
      <c r="G48" s="8"/>
      <c r="H48" s="7"/>
    </row>
    <row r="49" spans="1:8" s="6" customFormat="1" x14ac:dyDescent="0.25">
      <c r="A49" s="5"/>
      <c r="D49" s="7"/>
      <c r="E49" s="7"/>
      <c r="F49" s="7"/>
      <c r="G49" s="8"/>
      <c r="H49" s="7"/>
    </row>
    <row r="50" spans="1:8" s="6" customFormat="1" x14ac:dyDescent="0.25">
      <c r="A50" s="5"/>
      <c r="D50" s="7"/>
      <c r="E50" s="7"/>
      <c r="F50" s="7"/>
      <c r="G50" s="8"/>
      <c r="H50" s="7"/>
    </row>
    <row r="51" spans="1:8" s="6" customFormat="1" x14ac:dyDescent="0.25">
      <c r="A51" s="5"/>
      <c r="D51" s="7"/>
      <c r="E51" s="7"/>
      <c r="F51" s="7"/>
      <c r="G51" s="8"/>
      <c r="H51" s="7"/>
    </row>
    <row r="52" spans="1:8" s="6" customFormat="1" x14ac:dyDescent="0.25">
      <c r="A52" s="5"/>
      <c r="D52" s="7"/>
      <c r="E52" s="7"/>
      <c r="F52" s="7"/>
      <c r="G52" s="8"/>
      <c r="H52" s="7"/>
    </row>
    <row r="53" spans="1:8" s="6" customFormat="1" x14ac:dyDescent="0.25">
      <c r="A53" s="5"/>
      <c r="D53" s="7"/>
      <c r="E53" s="7"/>
      <c r="F53" s="7"/>
      <c r="G53" s="8"/>
      <c r="H53" s="7"/>
    </row>
    <row r="54" spans="1:8" s="6" customFormat="1" x14ac:dyDescent="0.25">
      <c r="A54" s="5"/>
      <c r="D54" s="7"/>
      <c r="E54" s="7"/>
      <c r="F54" s="7"/>
      <c r="G54" s="8"/>
      <c r="H54" s="7"/>
    </row>
    <row r="55" spans="1:8" s="6" customFormat="1" x14ac:dyDescent="0.25">
      <c r="A55" s="5"/>
      <c r="D55" s="7"/>
      <c r="E55" s="7"/>
      <c r="F55" s="7"/>
      <c r="G55" s="8"/>
      <c r="H55" s="7"/>
    </row>
    <row r="56" spans="1:8" s="6" customFormat="1" x14ac:dyDescent="0.25">
      <c r="A56" s="5"/>
      <c r="D56" s="7"/>
      <c r="E56" s="7"/>
      <c r="F56" s="7"/>
      <c r="G56" s="8"/>
      <c r="H56" s="7"/>
    </row>
    <row r="57" spans="1:8" x14ac:dyDescent="0.25">
      <c r="C57" s="2" t="s">
        <v>0</v>
      </c>
    </row>
    <row r="59" spans="1:8" x14ac:dyDescent="0.25">
      <c r="C59" s="2" t="s">
        <v>0</v>
      </c>
    </row>
  </sheetData>
  <mergeCells count="3">
    <mergeCell ref="A1:G1"/>
    <mergeCell ref="A2:G2"/>
    <mergeCell ref="A3:G3"/>
  </mergeCells>
  <phoneticPr fontId="0" type="noConversion"/>
  <printOptions horizontalCentered="1"/>
  <pageMargins left="0.39370078740157483" right="0.39370078740157483" top="0.39370078740157483" bottom="0.51181102362204722" header="0.27559055118110237" footer="0.31496062992125984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25</vt:lpstr>
      <vt:lpstr>'Table 25'!Print_Area</vt:lpstr>
    </vt:vector>
  </TitlesOfParts>
  <Company>Ministry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25 - Provincial Summary of Actual Operating Expenses by Object</dc:title>
  <dc:subject>Table 25 - Provincial Summary of Actual Operating Expenses by Object</dc:subject>
  <dc:creator>Ministry of Education</dc:creator>
  <cp:keywords>Table 25 - Provincial Summary of Actual Operating Expenses by Object</cp:keywords>
  <cp:lastModifiedBy>Ralloff, Richard EDUC:EX</cp:lastModifiedBy>
  <cp:lastPrinted>2017-10-30T19:21:50Z</cp:lastPrinted>
  <dcterms:created xsi:type="dcterms:W3CDTF">1998-07-30T16:47:52Z</dcterms:created>
  <dcterms:modified xsi:type="dcterms:W3CDTF">2021-01-14T21:27:45Z</dcterms:modified>
</cp:coreProperties>
</file>