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ecure\Accounting &amp; Reporting Unit\Revenue and Expenditure Tables\2020\Tables 11-18 For Posting on Website - Spring - March 20 AAB\"/>
    </mc:Choice>
  </mc:AlternateContent>
  <xr:revisionPtr revIDLastSave="0" documentId="13_ncr:1_{8E9EA504-34BE-4C78-BF1D-1BFF11CCC2CF}" xr6:coauthVersionLast="41" xr6:coauthVersionMax="41" xr10:uidLastSave="{00000000-0000-0000-0000-000000000000}"/>
  <bookViews>
    <workbookView xWindow="-12" yWindow="36" windowWidth="22920" windowHeight="12228" xr2:uid="{00000000-000D-0000-FFFF-FFFF00000000}"/>
  </bookViews>
  <sheets>
    <sheet name="Table 12" sheetId="1" r:id="rId1"/>
  </sheets>
  <definedNames>
    <definedName name="_xlnm.Print_Area" localSheetId="0">'Table 12'!$A$1:$U$67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8" i="1" l="1"/>
  <c r="Q53" i="1"/>
  <c r="Q6" i="1"/>
  <c r="Q7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4" i="1"/>
  <c r="Q55" i="1"/>
  <c r="Q56" i="1"/>
  <c r="Q57" i="1"/>
  <c r="Q58" i="1"/>
  <c r="Q59" i="1"/>
  <c r="Q60" i="1"/>
  <c r="Q61" i="1"/>
  <c r="Q62" i="1"/>
  <c r="Q63" i="1"/>
  <c r="Q64" i="1"/>
  <c r="Q65" i="1"/>
  <c r="E66" i="1"/>
  <c r="H66" i="1"/>
  <c r="C66" i="1"/>
  <c r="K66" i="1"/>
  <c r="N66" i="1"/>
  <c r="T66" i="1"/>
  <c r="Q66" i="1" l="1"/>
</calcChain>
</file>

<file path=xl/sharedStrings.xml><?xml version="1.0" encoding="utf-8"?>
<sst xmlns="http://schemas.openxmlformats.org/spreadsheetml/2006/main" count="84" uniqueCount="79">
  <si>
    <t xml:space="preserve"> </t>
  </si>
  <si>
    <t>TABLE 12</t>
  </si>
  <si>
    <t>Southeast Kootenay</t>
  </si>
  <si>
    <t>Rocky Mountain</t>
  </si>
  <si>
    <t>Kootenay Lake</t>
  </si>
  <si>
    <t>Arrow Lakes</t>
  </si>
  <si>
    <t>Revelstoke</t>
  </si>
  <si>
    <t>Kootenay-Columbia</t>
  </si>
  <si>
    <t>Vernon</t>
  </si>
  <si>
    <t>Central Okanagan</t>
  </si>
  <si>
    <t>Cariboo-Chilcotin</t>
  </si>
  <si>
    <t>Quesnel</t>
  </si>
  <si>
    <t>Chilliwack</t>
  </si>
  <si>
    <t>Abbotsford</t>
  </si>
  <si>
    <t>Langley</t>
  </si>
  <si>
    <t>Surrey</t>
  </si>
  <si>
    <t>Delta</t>
  </si>
  <si>
    <t>Richmond</t>
  </si>
  <si>
    <t>Vancouver</t>
  </si>
  <si>
    <t>New Westminster</t>
  </si>
  <si>
    <t>Burnaby</t>
  </si>
  <si>
    <t>Maple Ridge-Pitt Meadows</t>
  </si>
  <si>
    <t>Coquitlam</t>
  </si>
  <si>
    <t>North Vancouver</t>
  </si>
  <si>
    <t>West Vancouver</t>
  </si>
  <si>
    <t>Sunshine Coast</t>
  </si>
  <si>
    <t>Powell River</t>
  </si>
  <si>
    <t>Sea To Sky</t>
  </si>
  <si>
    <t>Central Coast</t>
  </si>
  <si>
    <t>Haida Gwaii</t>
  </si>
  <si>
    <t>Boundary</t>
  </si>
  <si>
    <t>Prince Rupert</t>
  </si>
  <si>
    <t>Okanagan Similkameen</t>
  </si>
  <si>
    <t>Bulkley Valley</t>
  </si>
  <si>
    <t>Prince George</t>
  </si>
  <si>
    <t>Nicola-Similkameen</t>
  </si>
  <si>
    <t>Peace River South</t>
  </si>
  <si>
    <t>Peace River North</t>
  </si>
  <si>
    <t>Greater Victoria</t>
  </si>
  <si>
    <t>Sooke</t>
  </si>
  <si>
    <t>Saanich</t>
  </si>
  <si>
    <t>Gulf Islands</t>
  </si>
  <si>
    <t>Okanagan Skaha</t>
  </si>
  <si>
    <t>Nanaimo-Ladysmith</t>
  </si>
  <si>
    <t>Qualicum</t>
  </si>
  <si>
    <t>Alberni</t>
  </si>
  <si>
    <t>Comox Valley</t>
  </si>
  <si>
    <t>Campbell River</t>
  </si>
  <si>
    <t>Gold Trail</t>
  </si>
  <si>
    <t>Mission</t>
  </si>
  <si>
    <t>Fraser-Cascade</t>
  </si>
  <si>
    <t>Cowichan Valley</t>
  </si>
  <si>
    <t>Fort Nelson</t>
  </si>
  <si>
    <t>Coast Mountains</t>
  </si>
  <si>
    <t>N. Okanagan-Shuswap</t>
  </si>
  <si>
    <t>Vancouver Island West</t>
  </si>
  <si>
    <t>Vancouver Island North</t>
  </si>
  <si>
    <t>Stikine</t>
  </si>
  <si>
    <t>Nechako Lakes</t>
  </si>
  <si>
    <t>Nisga'a</t>
  </si>
  <si>
    <t>Conseil Scolaire Francophone</t>
  </si>
  <si>
    <t>Provincial Summary</t>
  </si>
  <si>
    <t>Operating</t>
  </si>
  <si>
    <t/>
  </si>
  <si>
    <t>Local Capital &amp; Other</t>
  </si>
  <si>
    <t>Operating Deficit</t>
  </si>
  <si>
    <t>Total Budgeted</t>
  </si>
  <si>
    <t>Expenditures</t>
  </si>
  <si>
    <t>Purchased From Operating</t>
  </si>
  <si>
    <t>Interfund Transfers</t>
  </si>
  <si>
    <t>Unfunded Liabilities</t>
  </si>
  <si>
    <t>Retirement</t>
  </si>
  <si>
    <t>District Reported</t>
  </si>
  <si>
    <t>Reduction of</t>
  </si>
  <si>
    <r>
      <t xml:space="preserve">FTE Enrolment </t>
    </r>
    <r>
      <rPr>
        <b/>
        <vertAlign val="superscript"/>
        <sz val="10"/>
        <rFont val="Arial"/>
        <family val="2"/>
      </rPr>
      <t>1</t>
    </r>
  </si>
  <si>
    <t>Tangible Capital Assets / WIP</t>
  </si>
  <si>
    <t>2019/20 AMENDED ANNUAL BUDGETED OPERATING EXPENDITURES BY CATEGORY</t>
  </si>
  <si>
    <r>
      <t>1</t>
    </r>
    <r>
      <rPr>
        <sz val="10"/>
        <rFont val="Arial"/>
        <family val="2"/>
      </rPr>
      <t xml:space="preserve">  Source: 2019/20 Amended Annual Budget, includes School-Age, Adult and Other FTEs</t>
    </r>
  </si>
  <si>
    <t>Kamloops-Thompson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</si>
</sst>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[Red]_(* \(#,##0\);_(* &quot;-&quot;_);_(@_)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19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 applyProtection="1">
      <alignment vertical="center"/>
    </xf>
    <xf numFmtId="44" fontId="4" fillId="0" borderId="0" xfId="3" applyFont="1" applyAlignment="1" applyProtection="1">
      <alignment horizontal="center" vertical="center"/>
    </xf>
    <xf numFmtId="44" fontId="2" fillId="0" borderId="0" xfId="3" applyFont="1" applyAlignment="1" applyProtection="1">
      <alignment vertical="center"/>
    </xf>
    <xf numFmtId="0" fontId="2" fillId="0" borderId="0" xfId="0" applyFont="1" applyProtection="1"/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Protection="1"/>
    <xf numFmtId="3" fontId="2" fillId="0" borderId="0" xfId="0" applyNumberFormat="1" applyFont="1" applyBorder="1" applyAlignment="1" applyProtection="1">
      <alignment vertical="center"/>
    </xf>
    <xf numFmtId="164" fontId="0" fillId="0" borderId="0" xfId="0" applyNumberFormat="1" applyBorder="1" applyProtection="1"/>
    <xf numFmtId="164" fontId="2" fillId="0" borderId="0" xfId="0" applyNumberFormat="1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horizontal="right" vertical="top"/>
    </xf>
    <xf numFmtId="164" fontId="2" fillId="0" borderId="0" xfId="2" applyNumberFormat="1" applyFont="1" applyBorder="1" applyAlignment="1" applyProtection="1">
      <alignment vertical="center"/>
    </xf>
    <xf numFmtId="164" fontId="2" fillId="0" borderId="0" xfId="1" applyNumberFormat="1" applyFont="1" applyBorder="1" applyProtection="1"/>
    <xf numFmtId="3" fontId="2" fillId="0" borderId="0" xfId="0" applyNumberFormat="1" applyFont="1" applyAlignment="1" applyProtection="1">
      <alignment vertical="center"/>
    </xf>
    <xf numFmtId="164" fontId="0" fillId="0" borderId="0" xfId="0" applyNumberFormat="1" applyProtection="1"/>
    <xf numFmtId="164" fontId="2" fillId="0" borderId="0" xfId="0" applyNumberFormat="1" applyFont="1" applyAlignment="1" applyProtection="1">
      <alignment vertical="center"/>
    </xf>
    <xf numFmtId="164" fontId="2" fillId="0" borderId="0" xfId="0" applyNumberFormat="1" applyFont="1" applyAlignment="1" applyProtection="1">
      <alignment horizontal="right" vertical="top"/>
    </xf>
    <xf numFmtId="164" fontId="2" fillId="0" borderId="0" xfId="2" applyNumberFormat="1" applyFont="1" applyAlignment="1" applyProtection="1">
      <alignment vertical="center"/>
    </xf>
    <xf numFmtId="3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Continuous" vertical="center"/>
    </xf>
    <xf numFmtId="0" fontId="1" fillId="0" borderId="0" xfId="0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Continuous" vertical="center"/>
    </xf>
    <xf numFmtId="0" fontId="1" fillId="0" borderId="1" xfId="0" applyFont="1" applyBorder="1" applyAlignment="1" applyProtection="1">
      <alignment horizontal="centerContinuous"/>
    </xf>
    <xf numFmtId="0" fontId="3" fillId="0" borderId="0" xfId="0" applyFont="1" applyAlignment="1" applyProtection="1">
      <alignment horizontal="left"/>
    </xf>
    <xf numFmtId="164" fontId="6" fillId="0" borderId="0" xfId="0" applyNumberFormat="1" applyFont="1" applyBorder="1" applyAlignment="1" applyProtection="1">
      <alignment vertical="center"/>
    </xf>
    <xf numFmtId="164" fontId="6" fillId="0" borderId="2" xfId="0" applyNumberFormat="1" applyFont="1" applyFill="1" applyBorder="1" applyAlignment="1" applyProtection="1">
      <alignment vertical="center"/>
    </xf>
    <xf numFmtId="3" fontId="6" fillId="0" borderId="2" xfId="0" applyNumberFormat="1" applyFont="1" applyFill="1" applyBorder="1" applyAlignment="1" applyProtection="1">
      <alignment horizontal="right" vertical="center"/>
    </xf>
    <xf numFmtId="3" fontId="6" fillId="0" borderId="2" xfId="0" applyNumberFormat="1" applyFont="1" applyFill="1" applyBorder="1" applyAlignment="1" applyProtection="1">
      <alignment horizontal="left" vertical="center"/>
    </xf>
    <xf numFmtId="164" fontId="6" fillId="0" borderId="2" xfId="0" applyNumberFormat="1" applyFont="1" applyFill="1" applyBorder="1" applyAlignment="1" applyProtection="1">
      <alignment horizontal="right" vertical="center"/>
    </xf>
    <xf numFmtId="164" fontId="6" fillId="0" borderId="2" xfId="2" applyNumberFormat="1" applyFont="1" applyFill="1" applyBorder="1" applyAlignment="1" applyProtection="1">
      <alignment horizontal="right" vertical="center"/>
    </xf>
    <xf numFmtId="3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44" fontId="4" fillId="0" borderId="0" xfId="3" applyFont="1" applyAlignment="1" applyProtection="1">
      <alignment horizontal="center" vertical="center"/>
    </xf>
    <xf numFmtId="0" fontId="5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</cellXfs>
  <cellStyles count="4">
    <cellStyle name="Comma" xfId="1" builtinId="3"/>
    <cellStyle name="Comma [0]" xfId="2" builtinId="6"/>
    <cellStyle name="Currency" xfId="3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4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A5" sqref="A5"/>
    </sheetView>
  </sheetViews>
  <sheetFormatPr defaultColWidth="9.109375" defaultRowHeight="13.2" x14ac:dyDescent="0.25"/>
  <cols>
    <col min="1" max="1" width="3.5546875" style="4" customWidth="1"/>
    <col min="2" max="2" width="26" style="4" customWidth="1"/>
    <col min="3" max="3" width="14.6640625" style="4" customWidth="1"/>
    <col min="4" max="4" width="1.6640625" style="4" bestFit="1" customWidth="1"/>
    <col min="5" max="5" width="18.33203125" style="4" customWidth="1"/>
    <col min="6" max="6" width="8.33203125" style="4" customWidth="1"/>
    <col min="7" max="7" width="1.6640625" style="4" bestFit="1" customWidth="1"/>
    <col min="8" max="8" width="16" style="4" customWidth="1"/>
    <col min="9" max="9" width="4.5546875" style="4" customWidth="1"/>
    <col min="10" max="10" width="1.6640625" style="4" customWidth="1"/>
    <col min="11" max="11" width="13.88671875" style="4" customWidth="1"/>
    <col min="12" max="12" width="5.6640625" style="4" customWidth="1"/>
    <col min="13" max="13" width="1.6640625" style="4" customWidth="1"/>
    <col min="14" max="14" width="8.88671875" style="4" bestFit="1" customWidth="1"/>
    <col min="15" max="15" width="7.109375" style="4" customWidth="1"/>
    <col min="16" max="16" width="1.6640625" style="4" customWidth="1"/>
    <col min="17" max="17" width="15.44140625" style="4" customWidth="1"/>
    <col min="18" max="18" width="2.44140625" style="4" customWidth="1"/>
    <col min="19" max="19" width="1.6640625" style="4" customWidth="1"/>
    <col min="20" max="20" width="14.6640625" style="4" customWidth="1"/>
    <col min="21" max="21" width="6.5546875" style="4" customWidth="1"/>
    <col min="22" max="22" width="8.6640625" style="4" customWidth="1"/>
    <col min="23" max="16384" width="9.109375" style="4"/>
  </cols>
  <sheetData>
    <row r="1" spans="1:21" s="1" customFormat="1" ht="23.1" customHeight="1" x14ac:dyDescent="0.25">
      <c r="A1" s="36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s="3" customFormat="1" ht="21.9" customHeight="1" x14ac:dyDescent="0.25">
      <c r="A2" s="37" t="s">
        <v>76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s="3" customFormat="1" ht="18" customHeight="1" x14ac:dyDescent="0.25">
      <c r="A3" s="2"/>
      <c r="B3" s="2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x14ac:dyDescent="0.25">
      <c r="A4" s="1"/>
      <c r="B4" s="1" t="s">
        <v>0</v>
      </c>
      <c r="C4" s="20" t="s">
        <v>62</v>
      </c>
      <c r="D4" s="21"/>
      <c r="E4" s="40" t="s">
        <v>75</v>
      </c>
      <c r="F4" s="40"/>
      <c r="G4" s="22"/>
      <c r="H4" s="40" t="s">
        <v>64</v>
      </c>
      <c r="I4" s="40"/>
      <c r="J4" s="22"/>
      <c r="K4" s="40" t="s">
        <v>73</v>
      </c>
      <c r="L4" s="40"/>
      <c r="M4" s="22"/>
      <c r="N4" s="42" t="s">
        <v>65</v>
      </c>
      <c r="O4" s="42"/>
      <c r="P4" s="23"/>
      <c r="Q4" s="45" t="s">
        <v>66</v>
      </c>
      <c r="R4" s="45"/>
      <c r="S4" s="24" t="s">
        <v>63</v>
      </c>
      <c r="T4" s="43" t="s">
        <v>72</v>
      </c>
      <c r="U4" s="43"/>
    </row>
    <row r="5" spans="1:21" s="6" customFormat="1" ht="15" customHeight="1" x14ac:dyDescent="0.25">
      <c r="A5" s="5"/>
      <c r="B5" s="5" t="s">
        <v>0</v>
      </c>
      <c r="C5" s="25" t="s">
        <v>67</v>
      </c>
      <c r="D5" s="26"/>
      <c r="E5" s="41" t="s">
        <v>68</v>
      </c>
      <c r="F5" s="41"/>
      <c r="G5" s="26"/>
      <c r="H5" s="41" t="s">
        <v>69</v>
      </c>
      <c r="I5" s="41"/>
      <c r="J5" s="26"/>
      <c r="K5" s="41" t="s">
        <v>70</v>
      </c>
      <c r="L5" s="41"/>
      <c r="M5" s="26"/>
      <c r="N5" s="41" t="s">
        <v>71</v>
      </c>
      <c r="O5" s="41"/>
      <c r="P5" s="27"/>
      <c r="Q5" s="46" t="s">
        <v>67</v>
      </c>
      <c r="R5" s="46"/>
      <c r="S5" s="26" t="s">
        <v>63</v>
      </c>
      <c r="T5" s="44" t="s">
        <v>74</v>
      </c>
      <c r="U5" s="44"/>
    </row>
    <row r="6" spans="1:21" s="7" customFormat="1" ht="15.75" customHeight="1" x14ac:dyDescent="0.25">
      <c r="A6" s="7">
        <v>5</v>
      </c>
      <c r="B6" s="7" t="s">
        <v>2</v>
      </c>
      <c r="C6" s="8">
        <v>65764089</v>
      </c>
      <c r="D6" s="9"/>
      <c r="E6" s="10">
        <v>660000</v>
      </c>
      <c r="F6" s="10"/>
      <c r="G6" s="9"/>
      <c r="H6" s="10">
        <v>700000</v>
      </c>
      <c r="I6" s="10"/>
      <c r="J6" s="11"/>
      <c r="K6" s="10">
        <v>0</v>
      </c>
      <c r="L6" s="10"/>
      <c r="M6" s="11"/>
      <c r="N6" s="10">
        <v>0</v>
      </c>
      <c r="O6" s="10"/>
      <c r="P6" s="11"/>
      <c r="Q6" s="29">
        <f t="shared" ref="Q6:Q37" si="0">C6+E6+H6+K6+N6</f>
        <v>67124089</v>
      </c>
      <c r="R6" s="29"/>
      <c r="S6" s="9"/>
      <c r="T6" s="12">
        <v>5720.4380000000001</v>
      </c>
      <c r="U6" s="12"/>
    </row>
    <row r="7" spans="1:21" s="13" customFormat="1" ht="13.5" customHeight="1" x14ac:dyDescent="0.25">
      <c r="A7" s="7">
        <v>6</v>
      </c>
      <c r="B7" s="13" t="s">
        <v>3</v>
      </c>
      <c r="C7" s="14">
        <v>41723037</v>
      </c>
      <c r="D7" s="15"/>
      <c r="E7" s="16">
        <v>0</v>
      </c>
      <c r="F7" s="16"/>
      <c r="G7" s="15"/>
      <c r="H7" s="16">
        <v>1416096</v>
      </c>
      <c r="I7" s="16"/>
      <c r="J7" s="17"/>
      <c r="K7" s="17">
        <v>0</v>
      </c>
      <c r="L7" s="17"/>
      <c r="M7" s="17"/>
      <c r="N7" s="16">
        <v>0</v>
      </c>
      <c r="O7" s="16"/>
      <c r="P7" s="17"/>
      <c r="Q7" s="29">
        <f t="shared" si="0"/>
        <v>43139133</v>
      </c>
      <c r="R7" s="29"/>
      <c r="S7" s="15"/>
      <c r="T7" s="12">
        <v>3313.9375</v>
      </c>
      <c r="U7" s="12"/>
    </row>
    <row r="8" spans="1:21" s="13" customFormat="1" ht="13.5" customHeight="1" x14ac:dyDescent="0.25">
      <c r="A8" s="7">
        <v>8</v>
      </c>
      <c r="B8" s="13" t="s">
        <v>4</v>
      </c>
      <c r="C8" s="14">
        <v>56517556</v>
      </c>
      <c r="D8" s="15"/>
      <c r="E8" s="16">
        <v>561704</v>
      </c>
      <c r="F8" s="16"/>
      <c r="G8" s="15"/>
      <c r="H8" s="16">
        <v>0</v>
      </c>
      <c r="I8" s="16"/>
      <c r="J8" s="17"/>
      <c r="K8" s="17">
        <v>0</v>
      </c>
      <c r="L8" s="17"/>
      <c r="M8" s="17"/>
      <c r="N8" s="16">
        <v>0</v>
      </c>
      <c r="O8" s="16"/>
      <c r="P8" s="17"/>
      <c r="Q8" s="29">
        <f t="shared" si="0"/>
        <v>57079260</v>
      </c>
      <c r="R8" s="29"/>
      <c r="S8" s="15"/>
      <c r="T8" s="12">
        <v>4877.875</v>
      </c>
      <c r="U8" s="12"/>
    </row>
    <row r="9" spans="1:21" s="13" customFormat="1" ht="13.5" customHeight="1" x14ac:dyDescent="0.25">
      <c r="A9" s="7">
        <v>10</v>
      </c>
      <c r="B9" s="13" t="s">
        <v>5</v>
      </c>
      <c r="C9" s="14">
        <v>8285535</v>
      </c>
      <c r="D9" s="15"/>
      <c r="E9" s="16">
        <v>0</v>
      </c>
      <c r="F9" s="16"/>
      <c r="G9" s="15"/>
      <c r="H9" s="16">
        <v>0</v>
      </c>
      <c r="I9" s="16"/>
      <c r="J9" s="17"/>
      <c r="K9" s="17">
        <v>0</v>
      </c>
      <c r="L9" s="17"/>
      <c r="M9" s="17"/>
      <c r="N9" s="16">
        <v>0</v>
      </c>
      <c r="O9" s="16"/>
      <c r="P9" s="17"/>
      <c r="Q9" s="29">
        <f t="shared" si="0"/>
        <v>8285535</v>
      </c>
      <c r="R9" s="29"/>
      <c r="S9" s="15"/>
      <c r="T9" s="12">
        <v>461.31400000000002</v>
      </c>
      <c r="U9" s="12"/>
    </row>
    <row r="10" spans="1:21" s="13" customFormat="1" ht="13.5" customHeight="1" x14ac:dyDescent="0.25">
      <c r="A10" s="7">
        <v>19</v>
      </c>
      <c r="B10" s="13" t="s">
        <v>6</v>
      </c>
      <c r="C10" s="14">
        <v>13034335</v>
      </c>
      <c r="D10" s="15"/>
      <c r="E10" s="16">
        <v>40000</v>
      </c>
      <c r="F10" s="16"/>
      <c r="G10" s="15"/>
      <c r="H10" s="16">
        <v>25000</v>
      </c>
      <c r="I10" s="16"/>
      <c r="J10" s="17"/>
      <c r="K10" s="17">
        <v>0</v>
      </c>
      <c r="L10" s="17"/>
      <c r="M10" s="17"/>
      <c r="N10" s="16">
        <v>0</v>
      </c>
      <c r="O10" s="16"/>
      <c r="P10" s="17"/>
      <c r="Q10" s="29">
        <f t="shared" si="0"/>
        <v>13099335</v>
      </c>
      <c r="R10" s="29"/>
      <c r="S10" s="15"/>
      <c r="T10" s="12">
        <v>1007.563</v>
      </c>
      <c r="U10" s="12"/>
    </row>
    <row r="11" spans="1:21" s="13" customFormat="1" ht="13.5" customHeight="1" x14ac:dyDescent="0.25">
      <c r="A11" s="7">
        <v>20</v>
      </c>
      <c r="B11" s="13" t="s">
        <v>7</v>
      </c>
      <c r="C11" s="14">
        <v>42473238</v>
      </c>
      <c r="D11" s="15"/>
      <c r="E11" s="16">
        <v>456250</v>
      </c>
      <c r="F11" s="16"/>
      <c r="G11" s="15"/>
      <c r="H11" s="16">
        <v>147600</v>
      </c>
      <c r="I11" s="16"/>
      <c r="J11" s="17"/>
      <c r="K11" s="17">
        <v>0</v>
      </c>
      <c r="L11" s="17"/>
      <c r="M11" s="17"/>
      <c r="N11" s="16">
        <v>0</v>
      </c>
      <c r="O11" s="16"/>
      <c r="P11" s="17"/>
      <c r="Q11" s="29">
        <f t="shared" si="0"/>
        <v>43077088</v>
      </c>
      <c r="R11" s="29"/>
      <c r="S11" s="15"/>
      <c r="T11" s="12">
        <v>3980.0625</v>
      </c>
      <c r="U11" s="12"/>
    </row>
    <row r="12" spans="1:21" s="13" customFormat="1" ht="13.5" customHeight="1" x14ac:dyDescent="0.25">
      <c r="A12" s="7">
        <v>22</v>
      </c>
      <c r="B12" s="13" t="s">
        <v>8</v>
      </c>
      <c r="C12" s="14">
        <v>91107664</v>
      </c>
      <c r="D12" s="15"/>
      <c r="E12" s="16">
        <v>407727</v>
      </c>
      <c r="F12" s="16"/>
      <c r="G12" s="15"/>
      <c r="H12" s="16">
        <v>2463000</v>
      </c>
      <c r="I12" s="16"/>
      <c r="J12" s="17"/>
      <c r="K12" s="17">
        <v>0</v>
      </c>
      <c r="L12" s="17"/>
      <c r="M12" s="17"/>
      <c r="N12" s="16">
        <v>0</v>
      </c>
      <c r="O12" s="16"/>
      <c r="P12" s="17"/>
      <c r="Q12" s="29">
        <f t="shared" si="0"/>
        <v>93978391</v>
      </c>
      <c r="R12" s="29"/>
      <c r="S12" s="15"/>
      <c r="T12" s="12">
        <v>8648</v>
      </c>
      <c r="U12" s="12"/>
    </row>
    <row r="13" spans="1:21" s="13" customFormat="1" ht="13.5" customHeight="1" x14ac:dyDescent="0.25">
      <c r="A13" s="7">
        <v>23</v>
      </c>
      <c r="B13" s="13" t="s">
        <v>9</v>
      </c>
      <c r="C13" s="14">
        <v>228384664</v>
      </c>
      <c r="D13" s="15"/>
      <c r="E13" s="16">
        <v>1488196</v>
      </c>
      <c r="F13" s="16"/>
      <c r="G13" s="15"/>
      <c r="H13" s="16">
        <v>3313413</v>
      </c>
      <c r="I13" s="16"/>
      <c r="J13" s="17"/>
      <c r="K13" s="17">
        <v>0</v>
      </c>
      <c r="L13" s="17"/>
      <c r="M13" s="17"/>
      <c r="N13" s="16">
        <v>0</v>
      </c>
      <c r="O13" s="16"/>
      <c r="P13" s="17"/>
      <c r="Q13" s="29">
        <f t="shared" si="0"/>
        <v>233186273</v>
      </c>
      <c r="R13" s="29"/>
      <c r="S13" s="15"/>
      <c r="T13" s="12">
        <v>23398.9375</v>
      </c>
      <c r="U13" s="12"/>
    </row>
    <row r="14" spans="1:21" s="13" customFormat="1" ht="13.5" customHeight="1" x14ac:dyDescent="0.25">
      <c r="A14" s="7">
        <v>27</v>
      </c>
      <c r="B14" s="13" t="s">
        <v>10</v>
      </c>
      <c r="C14" s="14">
        <v>54733947</v>
      </c>
      <c r="D14" s="15"/>
      <c r="E14" s="16">
        <v>14800</v>
      </c>
      <c r="F14" s="16"/>
      <c r="G14" s="15"/>
      <c r="H14" s="16">
        <v>418653</v>
      </c>
      <c r="I14" s="16"/>
      <c r="J14" s="17"/>
      <c r="K14" s="17">
        <v>0</v>
      </c>
      <c r="L14" s="17"/>
      <c r="M14" s="17"/>
      <c r="N14" s="16">
        <v>0</v>
      </c>
      <c r="O14" s="16"/>
      <c r="P14" s="17"/>
      <c r="Q14" s="29">
        <f t="shared" si="0"/>
        <v>55167400</v>
      </c>
      <c r="R14" s="29"/>
      <c r="S14" s="15"/>
      <c r="T14" s="12">
        <v>4650.625</v>
      </c>
      <c r="U14" s="12"/>
    </row>
    <row r="15" spans="1:21" s="13" customFormat="1" ht="13.5" customHeight="1" x14ac:dyDescent="0.25">
      <c r="A15" s="7">
        <v>28</v>
      </c>
      <c r="B15" s="13" t="s">
        <v>11</v>
      </c>
      <c r="C15" s="14">
        <v>34756212</v>
      </c>
      <c r="D15" s="15"/>
      <c r="E15" s="16">
        <v>98488</v>
      </c>
      <c r="F15" s="16"/>
      <c r="G15" s="15"/>
      <c r="H15" s="16">
        <v>0</v>
      </c>
      <c r="I15" s="16"/>
      <c r="J15" s="17"/>
      <c r="K15" s="17">
        <v>0</v>
      </c>
      <c r="L15" s="17"/>
      <c r="M15" s="17"/>
      <c r="N15" s="16">
        <v>0</v>
      </c>
      <c r="O15" s="16"/>
      <c r="P15" s="17"/>
      <c r="Q15" s="29">
        <f t="shared" si="0"/>
        <v>34854700</v>
      </c>
      <c r="R15" s="29"/>
      <c r="S15" s="15"/>
      <c r="T15" s="12">
        <v>2971.6875</v>
      </c>
      <c r="U15" s="12"/>
    </row>
    <row r="16" spans="1:21" s="13" customFormat="1" ht="13.5" customHeight="1" x14ac:dyDescent="0.25">
      <c r="A16" s="7">
        <v>33</v>
      </c>
      <c r="B16" s="13" t="s">
        <v>12</v>
      </c>
      <c r="C16" s="14">
        <v>137375482</v>
      </c>
      <c r="D16" s="15"/>
      <c r="E16" s="16">
        <v>0</v>
      </c>
      <c r="F16" s="16"/>
      <c r="G16" s="15"/>
      <c r="H16" s="16">
        <v>2201300</v>
      </c>
      <c r="I16" s="16"/>
      <c r="J16" s="17"/>
      <c r="K16" s="17">
        <v>0</v>
      </c>
      <c r="L16" s="17"/>
      <c r="M16" s="17"/>
      <c r="N16" s="16">
        <v>0</v>
      </c>
      <c r="O16" s="16"/>
      <c r="P16" s="17"/>
      <c r="Q16" s="29">
        <f t="shared" si="0"/>
        <v>139576782</v>
      </c>
      <c r="R16" s="29"/>
      <c r="S16" s="15"/>
      <c r="T16" s="12">
        <v>14076.141075</v>
      </c>
      <c r="U16" s="12"/>
    </row>
    <row r="17" spans="1:21" s="13" customFormat="1" ht="13.5" customHeight="1" x14ac:dyDescent="0.25">
      <c r="A17" s="7">
        <v>34</v>
      </c>
      <c r="B17" s="13" t="s">
        <v>13</v>
      </c>
      <c r="C17" s="14">
        <v>196204754</v>
      </c>
      <c r="D17" s="15"/>
      <c r="E17" s="16">
        <v>400000</v>
      </c>
      <c r="F17" s="16"/>
      <c r="G17" s="15"/>
      <c r="H17" s="16">
        <v>900000</v>
      </c>
      <c r="I17" s="16"/>
      <c r="J17" s="17"/>
      <c r="K17" s="17">
        <v>0</v>
      </c>
      <c r="L17" s="17"/>
      <c r="M17" s="17"/>
      <c r="N17" s="16">
        <v>0</v>
      </c>
      <c r="O17" s="16"/>
      <c r="P17" s="17"/>
      <c r="Q17" s="29">
        <f t="shared" si="0"/>
        <v>197504754</v>
      </c>
      <c r="R17" s="29"/>
      <c r="S17" s="15"/>
      <c r="T17" s="12">
        <v>20044.6875</v>
      </c>
      <c r="U17" s="12"/>
    </row>
    <row r="18" spans="1:21" s="13" customFormat="1" ht="13.5" customHeight="1" x14ac:dyDescent="0.25">
      <c r="A18" s="7">
        <v>35</v>
      </c>
      <c r="B18" s="13" t="s">
        <v>14</v>
      </c>
      <c r="C18" s="14">
        <v>213961665</v>
      </c>
      <c r="D18" s="15"/>
      <c r="E18" s="16">
        <v>0</v>
      </c>
      <c r="F18" s="16"/>
      <c r="G18" s="15"/>
      <c r="H18" s="16">
        <v>2021964</v>
      </c>
      <c r="I18" s="16"/>
      <c r="J18" s="17"/>
      <c r="K18" s="17">
        <v>0</v>
      </c>
      <c r="L18" s="17"/>
      <c r="M18" s="17"/>
      <c r="N18" s="16">
        <v>0</v>
      </c>
      <c r="O18" s="16"/>
      <c r="P18" s="17"/>
      <c r="Q18" s="29">
        <f t="shared" si="0"/>
        <v>215983629</v>
      </c>
      <c r="R18" s="29"/>
      <c r="S18" s="15"/>
      <c r="T18" s="12">
        <v>21530.0625</v>
      </c>
      <c r="U18" s="12"/>
    </row>
    <row r="19" spans="1:21" s="13" customFormat="1" ht="13.5" customHeight="1" x14ac:dyDescent="0.25">
      <c r="A19" s="7">
        <v>36</v>
      </c>
      <c r="B19" s="13" t="s">
        <v>15</v>
      </c>
      <c r="C19" s="14">
        <v>727983771</v>
      </c>
      <c r="D19" s="15"/>
      <c r="E19" s="16">
        <v>14303578</v>
      </c>
      <c r="F19" s="16"/>
      <c r="G19" s="15"/>
      <c r="H19" s="16">
        <v>67866</v>
      </c>
      <c r="I19" s="16"/>
      <c r="J19" s="17"/>
      <c r="K19" s="17">
        <v>0</v>
      </c>
      <c r="L19" s="17"/>
      <c r="M19" s="17"/>
      <c r="N19" s="16">
        <v>0</v>
      </c>
      <c r="O19" s="16"/>
      <c r="P19" s="17"/>
      <c r="Q19" s="29">
        <f t="shared" si="0"/>
        <v>742355215</v>
      </c>
      <c r="R19" s="29"/>
      <c r="S19" s="15"/>
      <c r="T19" s="12">
        <v>74948.100000000006</v>
      </c>
      <c r="U19" s="12"/>
    </row>
    <row r="20" spans="1:21" s="13" customFormat="1" ht="13.5" customHeight="1" x14ac:dyDescent="0.25">
      <c r="A20" s="7">
        <v>37</v>
      </c>
      <c r="B20" s="13" t="s">
        <v>16</v>
      </c>
      <c r="C20" s="14">
        <v>165992130</v>
      </c>
      <c r="D20" s="15"/>
      <c r="E20" s="16">
        <v>2051966</v>
      </c>
      <c r="F20" s="16"/>
      <c r="G20" s="15"/>
      <c r="H20" s="16">
        <v>611718</v>
      </c>
      <c r="I20" s="16"/>
      <c r="J20" s="17"/>
      <c r="K20" s="17">
        <v>0</v>
      </c>
      <c r="L20" s="17"/>
      <c r="M20" s="17"/>
      <c r="N20" s="16">
        <v>0</v>
      </c>
      <c r="O20" s="16"/>
      <c r="P20" s="17"/>
      <c r="Q20" s="29">
        <f t="shared" si="0"/>
        <v>168655814</v>
      </c>
      <c r="R20" s="29"/>
      <c r="S20" s="15"/>
      <c r="T20" s="12">
        <v>15870.406999999999</v>
      </c>
      <c r="U20" s="12"/>
    </row>
    <row r="21" spans="1:21" s="13" customFormat="1" ht="13.5" customHeight="1" x14ac:dyDescent="0.25">
      <c r="A21" s="7">
        <v>38</v>
      </c>
      <c r="B21" s="13" t="s">
        <v>17</v>
      </c>
      <c r="C21" s="14">
        <v>206607119</v>
      </c>
      <c r="D21" s="15"/>
      <c r="E21" s="16">
        <v>0</v>
      </c>
      <c r="F21" s="16"/>
      <c r="G21" s="15"/>
      <c r="H21" s="16">
        <v>9344500</v>
      </c>
      <c r="I21" s="16"/>
      <c r="J21" s="17"/>
      <c r="K21" s="17">
        <v>0</v>
      </c>
      <c r="L21" s="17"/>
      <c r="M21" s="17"/>
      <c r="N21" s="16">
        <v>0</v>
      </c>
      <c r="O21" s="16"/>
      <c r="P21" s="17"/>
      <c r="Q21" s="29">
        <f t="shared" si="0"/>
        <v>215951619</v>
      </c>
      <c r="R21" s="29"/>
      <c r="S21" s="15"/>
      <c r="T21" s="12">
        <v>20556.375</v>
      </c>
      <c r="U21" s="12"/>
    </row>
    <row r="22" spans="1:21" s="13" customFormat="1" ht="13.5" customHeight="1" x14ac:dyDescent="0.25">
      <c r="A22" s="7">
        <v>39</v>
      </c>
      <c r="B22" s="13" t="s">
        <v>18</v>
      </c>
      <c r="C22" s="14">
        <v>513708948</v>
      </c>
      <c r="D22" s="15"/>
      <c r="E22" s="16">
        <v>4319280</v>
      </c>
      <c r="F22" s="16"/>
      <c r="G22" s="15"/>
      <c r="H22" s="16">
        <v>2300853</v>
      </c>
      <c r="I22" s="16"/>
      <c r="J22" s="17"/>
      <c r="K22" s="17">
        <v>0</v>
      </c>
      <c r="L22" s="17"/>
      <c r="M22" s="17"/>
      <c r="N22" s="16">
        <v>0</v>
      </c>
      <c r="O22" s="16"/>
      <c r="P22" s="17"/>
      <c r="Q22" s="29">
        <f t="shared" si="0"/>
        <v>520329081</v>
      </c>
      <c r="R22" s="29"/>
      <c r="S22" s="15"/>
      <c r="T22" s="12">
        <v>50896.5</v>
      </c>
      <c r="U22" s="12"/>
    </row>
    <row r="23" spans="1:21" s="13" customFormat="1" ht="13.5" customHeight="1" x14ac:dyDescent="0.25">
      <c r="A23" s="7">
        <v>40</v>
      </c>
      <c r="B23" s="13" t="s">
        <v>19</v>
      </c>
      <c r="C23" s="14">
        <v>68610877</v>
      </c>
      <c r="D23" s="15"/>
      <c r="E23" s="16">
        <v>500000</v>
      </c>
      <c r="F23" s="16"/>
      <c r="G23" s="15"/>
      <c r="H23" s="16">
        <v>1000000</v>
      </c>
      <c r="I23" s="16"/>
      <c r="J23" s="17"/>
      <c r="K23" s="17">
        <v>0</v>
      </c>
      <c r="L23" s="17"/>
      <c r="M23" s="17"/>
      <c r="N23" s="16">
        <v>0</v>
      </c>
      <c r="O23" s="16"/>
      <c r="P23" s="17"/>
      <c r="Q23" s="29">
        <f t="shared" si="0"/>
        <v>70110877</v>
      </c>
      <c r="R23" s="29"/>
      <c r="S23" s="15"/>
      <c r="T23" s="12">
        <v>6874.25</v>
      </c>
      <c r="U23" s="12"/>
    </row>
    <row r="24" spans="1:21" s="13" customFormat="1" ht="13.5" customHeight="1" x14ac:dyDescent="0.25">
      <c r="A24" s="7">
        <v>41</v>
      </c>
      <c r="B24" s="13" t="s">
        <v>20</v>
      </c>
      <c r="C24" s="14">
        <v>259736339</v>
      </c>
      <c r="D24" s="15"/>
      <c r="E24" s="16">
        <v>0</v>
      </c>
      <c r="F24" s="16"/>
      <c r="G24" s="15"/>
      <c r="H24" s="16">
        <v>2770713</v>
      </c>
      <c r="I24" s="16"/>
      <c r="J24" s="17"/>
      <c r="K24" s="17">
        <v>0</v>
      </c>
      <c r="L24" s="17"/>
      <c r="M24" s="17"/>
      <c r="N24" s="16">
        <v>0</v>
      </c>
      <c r="O24" s="16"/>
      <c r="P24" s="17"/>
      <c r="Q24" s="29">
        <f t="shared" si="0"/>
        <v>262507052</v>
      </c>
      <c r="R24" s="29"/>
      <c r="S24" s="15"/>
      <c r="T24" s="12">
        <v>24981.531900000002</v>
      </c>
      <c r="U24" s="12"/>
    </row>
    <row r="25" spans="1:21" s="13" customFormat="1" ht="13.5" customHeight="1" x14ac:dyDescent="0.25">
      <c r="A25" s="7">
        <v>42</v>
      </c>
      <c r="B25" s="13" t="s">
        <v>21</v>
      </c>
      <c r="C25" s="14">
        <v>156957948</v>
      </c>
      <c r="D25" s="15"/>
      <c r="E25" s="16">
        <v>2560852</v>
      </c>
      <c r="F25" s="16"/>
      <c r="G25" s="15"/>
      <c r="H25" s="16">
        <v>184917</v>
      </c>
      <c r="I25" s="16"/>
      <c r="J25" s="17"/>
      <c r="K25" s="17">
        <v>0</v>
      </c>
      <c r="L25" s="17"/>
      <c r="M25" s="17"/>
      <c r="N25" s="16">
        <v>0</v>
      </c>
      <c r="O25" s="16"/>
      <c r="P25" s="17"/>
      <c r="Q25" s="29">
        <f t="shared" si="0"/>
        <v>159703717</v>
      </c>
      <c r="R25" s="29"/>
      <c r="S25" s="15"/>
      <c r="T25" s="12">
        <v>15157.5</v>
      </c>
      <c r="U25" s="12"/>
    </row>
    <row r="26" spans="1:21" s="13" customFormat="1" ht="13.5" customHeight="1" x14ac:dyDescent="0.25">
      <c r="A26" s="7">
        <v>43</v>
      </c>
      <c r="B26" s="13" t="s">
        <v>22</v>
      </c>
      <c r="C26" s="14">
        <v>327439135</v>
      </c>
      <c r="D26" s="15"/>
      <c r="E26" s="16">
        <v>1000000</v>
      </c>
      <c r="F26" s="16"/>
      <c r="G26" s="15"/>
      <c r="H26" s="16">
        <v>1500000</v>
      </c>
      <c r="I26" s="16"/>
      <c r="J26" s="17"/>
      <c r="K26" s="17">
        <v>0</v>
      </c>
      <c r="L26" s="17"/>
      <c r="M26" s="17"/>
      <c r="N26" s="16">
        <v>0</v>
      </c>
      <c r="O26" s="16"/>
      <c r="P26" s="17"/>
      <c r="Q26" s="29">
        <f t="shared" si="0"/>
        <v>329939135</v>
      </c>
      <c r="R26" s="29"/>
      <c r="S26" s="15"/>
      <c r="T26" s="12">
        <v>32290.812000000002</v>
      </c>
      <c r="U26" s="12"/>
    </row>
    <row r="27" spans="1:21" s="13" customFormat="1" ht="13.5" customHeight="1" x14ac:dyDescent="0.25">
      <c r="A27" s="7">
        <v>44</v>
      </c>
      <c r="B27" s="13" t="s">
        <v>23</v>
      </c>
      <c r="C27" s="14">
        <v>157502064</v>
      </c>
      <c r="D27" s="15"/>
      <c r="E27" s="16">
        <v>610000</v>
      </c>
      <c r="F27" s="16"/>
      <c r="G27" s="15"/>
      <c r="H27" s="16">
        <v>4500000</v>
      </c>
      <c r="I27" s="16"/>
      <c r="J27" s="17"/>
      <c r="K27" s="17">
        <v>0</v>
      </c>
      <c r="L27" s="17"/>
      <c r="M27" s="17"/>
      <c r="N27" s="16">
        <v>0</v>
      </c>
      <c r="O27" s="16"/>
      <c r="P27" s="17"/>
      <c r="Q27" s="29">
        <f t="shared" si="0"/>
        <v>162612064</v>
      </c>
      <c r="R27" s="29"/>
      <c r="S27" s="15"/>
      <c r="T27" s="12">
        <v>15677.9375</v>
      </c>
      <c r="U27" s="12"/>
    </row>
    <row r="28" spans="1:21" s="13" customFormat="1" ht="13.5" customHeight="1" x14ac:dyDescent="0.25">
      <c r="A28" s="7">
        <v>45</v>
      </c>
      <c r="B28" s="13" t="s">
        <v>24</v>
      </c>
      <c r="C28" s="14">
        <v>77336254</v>
      </c>
      <c r="D28" s="15"/>
      <c r="E28" s="16">
        <v>0</v>
      </c>
      <c r="F28" s="16"/>
      <c r="G28" s="15"/>
      <c r="H28" s="16">
        <v>0</v>
      </c>
      <c r="I28" s="16"/>
      <c r="J28" s="17"/>
      <c r="K28" s="17">
        <v>0</v>
      </c>
      <c r="L28" s="17"/>
      <c r="M28" s="17"/>
      <c r="N28" s="16">
        <v>0</v>
      </c>
      <c r="O28" s="16"/>
      <c r="P28" s="17"/>
      <c r="Q28" s="29">
        <f t="shared" si="0"/>
        <v>77336254</v>
      </c>
      <c r="R28" s="29"/>
      <c r="S28" s="15"/>
      <c r="T28" s="12">
        <v>7156</v>
      </c>
      <c r="U28" s="12"/>
    </row>
    <row r="29" spans="1:21" s="13" customFormat="1" ht="13.5" customHeight="1" x14ac:dyDescent="0.25">
      <c r="A29" s="7">
        <v>46</v>
      </c>
      <c r="B29" s="13" t="s">
        <v>25</v>
      </c>
      <c r="C29" s="14">
        <v>44588051</v>
      </c>
      <c r="D29" s="15"/>
      <c r="E29" s="16">
        <v>0</v>
      </c>
      <c r="F29" s="16"/>
      <c r="G29" s="15"/>
      <c r="H29" s="16">
        <v>0</v>
      </c>
      <c r="I29" s="16"/>
      <c r="J29" s="17"/>
      <c r="K29" s="17">
        <v>0</v>
      </c>
      <c r="L29" s="17"/>
      <c r="M29" s="17"/>
      <c r="N29" s="16">
        <v>0</v>
      </c>
      <c r="O29" s="16"/>
      <c r="P29" s="17"/>
      <c r="Q29" s="29">
        <f t="shared" si="0"/>
        <v>44588051</v>
      </c>
      <c r="R29" s="29"/>
      <c r="S29" s="15"/>
      <c r="T29" s="12">
        <v>3273.5</v>
      </c>
      <c r="U29" s="12"/>
    </row>
    <row r="30" spans="1:21" s="13" customFormat="1" ht="13.5" customHeight="1" x14ac:dyDescent="0.25">
      <c r="A30" s="7">
        <v>47</v>
      </c>
      <c r="B30" s="13" t="s">
        <v>26</v>
      </c>
      <c r="C30" s="14">
        <v>29202978</v>
      </c>
      <c r="D30" s="15"/>
      <c r="E30" s="16">
        <v>0</v>
      </c>
      <c r="F30" s="16"/>
      <c r="G30" s="15"/>
      <c r="H30" s="16">
        <v>0</v>
      </c>
      <c r="I30" s="16"/>
      <c r="J30" s="17"/>
      <c r="K30" s="17">
        <v>0</v>
      </c>
      <c r="L30" s="17"/>
      <c r="M30" s="17"/>
      <c r="N30" s="16">
        <v>0</v>
      </c>
      <c r="O30" s="16"/>
      <c r="P30" s="17"/>
      <c r="Q30" s="29">
        <f t="shared" si="0"/>
        <v>29202978</v>
      </c>
      <c r="R30" s="29"/>
      <c r="S30" s="15"/>
      <c r="T30" s="12">
        <v>2547.6875</v>
      </c>
      <c r="U30" s="12"/>
    </row>
    <row r="31" spans="1:21" s="13" customFormat="1" ht="13.5" customHeight="1" x14ac:dyDescent="0.25">
      <c r="A31" s="7">
        <v>48</v>
      </c>
      <c r="B31" s="13" t="s">
        <v>27</v>
      </c>
      <c r="C31" s="14">
        <v>56305425</v>
      </c>
      <c r="D31" s="15"/>
      <c r="E31" s="16">
        <v>0</v>
      </c>
      <c r="F31" s="16"/>
      <c r="G31" s="15"/>
      <c r="H31" s="16">
        <v>1018000</v>
      </c>
      <c r="I31" s="16"/>
      <c r="J31" s="17"/>
      <c r="K31" s="17">
        <v>0</v>
      </c>
      <c r="L31" s="17"/>
      <c r="M31" s="17"/>
      <c r="N31" s="16">
        <v>0</v>
      </c>
      <c r="O31" s="16"/>
      <c r="P31" s="17"/>
      <c r="Q31" s="29">
        <f t="shared" si="0"/>
        <v>57323425</v>
      </c>
      <c r="R31" s="29"/>
      <c r="S31" s="15"/>
      <c r="T31" s="12">
        <v>5225.0625</v>
      </c>
      <c r="U31" s="12"/>
    </row>
    <row r="32" spans="1:21" s="13" customFormat="1" ht="13.5" customHeight="1" x14ac:dyDescent="0.25">
      <c r="A32" s="7">
        <v>49</v>
      </c>
      <c r="B32" s="13" t="s">
        <v>28</v>
      </c>
      <c r="C32" s="14">
        <v>7271184</v>
      </c>
      <c r="D32" s="15"/>
      <c r="E32" s="16">
        <v>0</v>
      </c>
      <c r="F32" s="16"/>
      <c r="G32" s="15"/>
      <c r="H32" s="16">
        <v>0</v>
      </c>
      <c r="I32" s="16"/>
      <c r="J32" s="17"/>
      <c r="K32" s="17">
        <v>0</v>
      </c>
      <c r="L32" s="17"/>
      <c r="M32" s="17"/>
      <c r="N32" s="16">
        <v>0</v>
      </c>
      <c r="O32" s="16"/>
      <c r="P32" s="17"/>
      <c r="Q32" s="29">
        <f t="shared" si="0"/>
        <v>7271184</v>
      </c>
      <c r="R32" s="29"/>
      <c r="S32" s="15"/>
      <c r="T32" s="12">
        <v>222.125</v>
      </c>
      <c r="U32" s="12"/>
    </row>
    <row r="33" spans="1:21" s="13" customFormat="1" ht="13.5" customHeight="1" x14ac:dyDescent="0.25">
      <c r="A33" s="7">
        <v>50</v>
      </c>
      <c r="B33" s="13" t="s">
        <v>29</v>
      </c>
      <c r="C33" s="14">
        <v>10824906</v>
      </c>
      <c r="D33" s="15"/>
      <c r="E33" s="16">
        <v>0</v>
      </c>
      <c r="F33" s="16"/>
      <c r="G33" s="15"/>
      <c r="H33" s="16">
        <v>0</v>
      </c>
      <c r="I33" s="16"/>
      <c r="J33" s="17"/>
      <c r="K33" s="17">
        <v>0</v>
      </c>
      <c r="L33" s="17"/>
      <c r="M33" s="17"/>
      <c r="N33" s="16">
        <v>0</v>
      </c>
      <c r="O33" s="16"/>
      <c r="P33" s="17"/>
      <c r="Q33" s="29">
        <f t="shared" si="0"/>
        <v>10824906</v>
      </c>
      <c r="R33" s="29"/>
      <c r="S33" s="15"/>
      <c r="T33" s="12">
        <v>448.0625</v>
      </c>
      <c r="U33" s="12"/>
    </row>
    <row r="34" spans="1:21" s="13" customFormat="1" ht="13.5" customHeight="1" x14ac:dyDescent="0.25">
      <c r="A34" s="7">
        <v>51</v>
      </c>
      <c r="B34" s="13" t="s">
        <v>30</v>
      </c>
      <c r="C34" s="14">
        <v>17820454</v>
      </c>
      <c r="D34" s="15"/>
      <c r="E34" s="16">
        <v>75000</v>
      </c>
      <c r="F34" s="16"/>
      <c r="G34" s="15"/>
      <c r="H34" s="16">
        <v>158000</v>
      </c>
      <c r="I34" s="16"/>
      <c r="J34" s="17"/>
      <c r="K34" s="17">
        <v>0</v>
      </c>
      <c r="L34" s="17"/>
      <c r="M34" s="17"/>
      <c r="N34" s="16">
        <v>0</v>
      </c>
      <c r="O34" s="16"/>
      <c r="P34" s="17"/>
      <c r="Q34" s="29">
        <f t="shared" si="0"/>
        <v>18053454</v>
      </c>
      <c r="R34" s="29"/>
      <c r="S34" s="15"/>
      <c r="T34" s="12">
        <v>1240.6875</v>
      </c>
      <c r="U34" s="12"/>
    </row>
    <row r="35" spans="1:21" s="13" customFormat="1" ht="13.5" customHeight="1" x14ac:dyDescent="0.25">
      <c r="A35" s="7">
        <v>52</v>
      </c>
      <c r="B35" s="13" t="s">
        <v>31</v>
      </c>
      <c r="C35" s="14">
        <v>27179482</v>
      </c>
      <c r="D35" s="15"/>
      <c r="E35" s="16">
        <v>238977</v>
      </c>
      <c r="F35" s="16"/>
      <c r="G35" s="15"/>
      <c r="H35" s="16">
        <v>0</v>
      </c>
      <c r="I35" s="16"/>
      <c r="J35" s="17"/>
      <c r="K35" s="17">
        <v>0</v>
      </c>
      <c r="L35" s="17"/>
      <c r="M35" s="17"/>
      <c r="N35" s="16">
        <v>0</v>
      </c>
      <c r="O35" s="16"/>
      <c r="P35" s="17"/>
      <c r="Q35" s="29">
        <f t="shared" si="0"/>
        <v>27418459</v>
      </c>
      <c r="R35" s="29"/>
      <c r="S35" s="15"/>
      <c r="T35" s="12">
        <v>1967.125</v>
      </c>
      <c r="U35" s="12"/>
    </row>
    <row r="36" spans="1:21" s="13" customFormat="1" ht="13.5" customHeight="1" x14ac:dyDescent="0.25">
      <c r="A36" s="7">
        <v>53</v>
      </c>
      <c r="B36" s="13" t="s">
        <v>32</v>
      </c>
      <c r="C36" s="14">
        <v>27969218</v>
      </c>
      <c r="D36" s="15"/>
      <c r="E36" s="16">
        <v>216184</v>
      </c>
      <c r="F36" s="16"/>
      <c r="G36" s="15"/>
      <c r="H36" s="16">
        <v>131062</v>
      </c>
      <c r="I36" s="16"/>
      <c r="J36" s="17"/>
      <c r="K36" s="17">
        <v>0</v>
      </c>
      <c r="L36" s="17"/>
      <c r="M36" s="17"/>
      <c r="N36" s="16">
        <v>0</v>
      </c>
      <c r="O36" s="16"/>
      <c r="P36" s="17"/>
      <c r="Q36" s="29">
        <f t="shared" si="0"/>
        <v>28316464</v>
      </c>
      <c r="R36" s="29"/>
      <c r="S36" s="15"/>
      <c r="T36" s="12">
        <v>2431.875</v>
      </c>
      <c r="U36" s="12"/>
    </row>
    <row r="37" spans="1:21" s="13" customFormat="1" ht="13.5" customHeight="1" x14ac:dyDescent="0.25">
      <c r="A37" s="7">
        <v>54</v>
      </c>
      <c r="B37" s="13" t="s">
        <v>33</v>
      </c>
      <c r="C37" s="14">
        <v>22707758</v>
      </c>
      <c r="D37" s="15"/>
      <c r="E37" s="16">
        <v>389400</v>
      </c>
      <c r="F37" s="16"/>
      <c r="G37" s="15"/>
      <c r="H37" s="16">
        <v>33000</v>
      </c>
      <c r="I37" s="16"/>
      <c r="J37" s="17"/>
      <c r="K37" s="17">
        <v>0</v>
      </c>
      <c r="L37" s="17"/>
      <c r="M37" s="17"/>
      <c r="N37" s="16">
        <v>0</v>
      </c>
      <c r="O37" s="16"/>
      <c r="P37" s="17"/>
      <c r="Q37" s="29">
        <f t="shared" si="0"/>
        <v>23130158</v>
      </c>
      <c r="R37" s="29"/>
      <c r="S37" s="15"/>
      <c r="T37" s="12">
        <v>1943.625</v>
      </c>
      <c r="U37" s="12"/>
    </row>
    <row r="38" spans="1:21" s="13" customFormat="1" ht="13.5" customHeight="1" x14ac:dyDescent="0.25">
      <c r="A38" s="7">
        <v>57</v>
      </c>
      <c r="B38" s="13" t="s">
        <v>34</v>
      </c>
      <c r="C38" s="14">
        <v>148721146</v>
      </c>
      <c r="D38" s="15"/>
      <c r="E38" s="16">
        <v>2518791</v>
      </c>
      <c r="F38" s="16"/>
      <c r="G38" s="15"/>
      <c r="H38" s="16">
        <v>1550807</v>
      </c>
      <c r="I38" s="16"/>
      <c r="J38" s="17"/>
      <c r="K38" s="17">
        <v>0</v>
      </c>
      <c r="L38" s="17"/>
      <c r="M38" s="17"/>
      <c r="N38" s="16">
        <v>0</v>
      </c>
      <c r="O38" s="16"/>
      <c r="P38" s="17"/>
      <c r="Q38" s="29">
        <f t="shared" ref="Q38:Q65" si="1">C38+E38+H38+K38+N38</f>
        <v>152790744</v>
      </c>
      <c r="R38" s="29"/>
      <c r="S38" s="15"/>
      <c r="T38" s="12">
        <v>13269.375</v>
      </c>
      <c r="U38" s="12"/>
    </row>
    <row r="39" spans="1:21" s="13" customFormat="1" ht="13.5" customHeight="1" x14ac:dyDescent="0.25">
      <c r="A39" s="7">
        <v>58</v>
      </c>
      <c r="B39" s="13" t="s">
        <v>35</v>
      </c>
      <c r="C39" s="14">
        <v>25172375</v>
      </c>
      <c r="D39" s="15"/>
      <c r="E39" s="16">
        <v>0</v>
      </c>
      <c r="F39" s="16"/>
      <c r="G39" s="15"/>
      <c r="H39" s="16">
        <v>0</v>
      </c>
      <c r="I39" s="16"/>
      <c r="J39" s="17"/>
      <c r="K39" s="17">
        <v>0</v>
      </c>
      <c r="L39" s="17"/>
      <c r="M39" s="17"/>
      <c r="N39" s="16">
        <v>0</v>
      </c>
      <c r="O39" s="16"/>
      <c r="P39" s="17"/>
      <c r="Q39" s="29">
        <f t="shared" si="1"/>
        <v>25172375</v>
      </c>
      <c r="R39" s="29"/>
      <c r="S39" s="15"/>
      <c r="T39" s="12">
        <v>2182.0309999999999</v>
      </c>
      <c r="U39" s="12"/>
    </row>
    <row r="40" spans="1:21" s="13" customFormat="1" ht="13.5" customHeight="1" x14ac:dyDescent="0.25">
      <c r="A40" s="7">
        <v>59</v>
      </c>
      <c r="B40" s="13" t="s">
        <v>36</v>
      </c>
      <c r="C40" s="14">
        <v>45415425</v>
      </c>
      <c r="D40" s="15"/>
      <c r="E40" s="16">
        <v>1282000</v>
      </c>
      <c r="F40" s="16"/>
      <c r="G40" s="15"/>
      <c r="H40" s="16">
        <v>0</v>
      </c>
      <c r="I40" s="16"/>
      <c r="J40" s="17"/>
      <c r="K40" s="17">
        <v>0</v>
      </c>
      <c r="L40" s="17"/>
      <c r="M40" s="17"/>
      <c r="N40" s="16">
        <v>0</v>
      </c>
      <c r="O40" s="16"/>
      <c r="P40" s="17"/>
      <c r="Q40" s="29">
        <f t="shared" si="1"/>
        <v>46697425</v>
      </c>
      <c r="R40" s="29"/>
      <c r="S40" s="15"/>
      <c r="T40" s="12">
        <v>3685.8125</v>
      </c>
      <c r="U40" s="12"/>
    </row>
    <row r="41" spans="1:21" s="13" customFormat="1" ht="13.5" customHeight="1" x14ac:dyDescent="0.25">
      <c r="A41" s="7">
        <v>60</v>
      </c>
      <c r="B41" s="13" t="s">
        <v>37</v>
      </c>
      <c r="C41" s="14">
        <v>68656841</v>
      </c>
      <c r="D41" s="15"/>
      <c r="E41" s="16">
        <v>2511585</v>
      </c>
      <c r="F41" s="16"/>
      <c r="G41" s="15"/>
      <c r="H41" s="16">
        <v>0</v>
      </c>
      <c r="I41" s="16"/>
      <c r="J41" s="17"/>
      <c r="K41" s="17">
        <v>0</v>
      </c>
      <c r="L41" s="17"/>
      <c r="M41" s="17"/>
      <c r="N41" s="16">
        <v>0</v>
      </c>
      <c r="O41" s="16"/>
      <c r="P41" s="17"/>
      <c r="Q41" s="29">
        <f t="shared" si="1"/>
        <v>71168426</v>
      </c>
      <c r="R41" s="29"/>
      <c r="S41" s="15"/>
      <c r="T41" s="12">
        <v>6386.25</v>
      </c>
      <c r="U41" s="12"/>
    </row>
    <row r="42" spans="1:21" s="13" customFormat="1" ht="13.5" customHeight="1" x14ac:dyDescent="0.25">
      <c r="A42" s="7">
        <v>61</v>
      </c>
      <c r="B42" s="13" t="s">
        <v>38</v>
      </c>
      <c r="C42" s="14">
        <v>212324901</v>
      </c>
      <c r="D42" s="15"/>
      <c r="E42" s="16">
        <v>660000</v>
      </c>
      <c r="F42" s="16"/>
      <c r="G42" s="15"/>
      <c r="H42" s="16">
        <v>639270</v>
      </c>
      <c r="I42" s="16"/>
      <c r="J42" s="17"/>
      <c r="K42" s="17">
        <v>0</v>
      </c>
      <c r="L42" s="17"/>
      <c r="M42" s="17"/>
      <c r="N42" s="16">
        <v>0</v>
      </c>
      <c r="O42" s="16"/>
      <c r="P42" s="17"/>
      <c r="Q42" s="29">
        <f t="shared" si="1"/>
        <v>213624171</v>
      </c>
      <c r="R42" s="29"/>
      <c r="S42" s="15"/>
      <c r="T42" s="12">
        <v>19763.125</v>
      </c>
      <c r="U42" s="12"/>
    </row>
    <row r="43" spans="1:21" s="13" customFormat="1" ht="13.5" customHeight="1" x14ac:dyDescent="0.25">
      <c r="A43" s="7">
        <v>62</v>
      </c>
      <c r="B43" s="7" t="s">
        <v>39</v>
      </c>
      <c r="C43" s="14">
        <v>116108634</v>
      </c>
      <c r="D43" s="9"/>
      <c r="E43" s="16">
        <v>925420</v>
      </c>
      <c r="F43" s="16"/>
      <c r="G43" s="9"/>
      <c r="H43" s="16">
        <v>0</v>
      </c>
      <c r="I43" s="16"/>
      <c r="J43" s="11"/>
      <c r="K43" s="11">
        <v>0</v>
      </c>
      <c r="L43" s="11"/>
      <c r="M43" s="11"/>
      <c r="N43" s="16">
        <v>0</v>
      </c>
      <c r="O43" s="16"/>
      <c r="P43" s="11"/>
      <c r="Q43" s="29">
        <f t="shared" si="1"/>
        <v>117034054</v>
      </c>
      <c r="R43" s="29"/>
      <c r="S43" s="9"/>
      <c r="T43" s="12">
        <v>11307.438</v>
      </c>
      <c r="U43" s="12"/>
    </row>
    <row r="44" spans="1:21" s="13" customFormat="1" ht="13.5" customHeight="1" x14ac:dyDescent="0.25">
      <c r="A44" s="7">
        <v>63</v>
      </c>
      <c r="B44" s="13" t="s">
        <v>40</v>
      </c>
      <c r="C44" s="14">
        <v>80362422</v>
      </c>
      <c r="D44" s="15"/>
      <c r="E44" s="16">
        <v>388238</v>
      </c>
      <c r="F44" s="16"/>
      <c r="G44" s="15"/>
      <c r="H44" s="16">
        <v>92138</v>
      </c>
      <c r="I44" s="16"/>
      <c r="J44" s="17"/>
      <c r="K44" s="17">
        <v>0</v>
      </c>
      <c r="L44" s="17"/>
      <c r="M44" s="17"/>
      <c r="N44" s="16">
        <v>0</v>
      </c>
      <c r="O44" s="16"/>
      <c r="P44" s="17"/>
      <c r="Q44" s="29">
        <f t="shared" si="1"/>
        <v>80842798</v>
      </c>
      <c r="R44" s="29"/>
      <c r="S44" s="15"/>
      <c r="T44" s="12">
        <v>7483.75</v>
      </c>
      <c r="U44" s="12"/>
    </row>
    <row r="45" spans="1:21" s="13" customFormat="1" ht="13.5" customHeight="1" x14ac:dyDescent="0.25">
      <c r="A45" s="7">
        <v>64</v>
      </c>
      <c r="B45" s="13" t="s">
        <v>41</v>
      </c>
      <c r="C45" s="14">
        <v>21029371</v>
      </c>
      <c r="D45" s="15"/>
      <c r="E45" s="16">
        <v>75000</v>
      </c>
      <c r="F45" s="16"/>
      <c r="G45" s="15"/>
      <c r="H45" s="16">
        <v>0</v>
      </c>
      <c r="I45" s="16"/>
      <c r="J45" s="17"/>
      <c r="K45" s="17">
        <v>0</v>
      </c>
      <c r="L45" s="17"/>
      <c r="M45" s="17"/>
      <c r="N45" s="16">
        <v>0</v>
      </c>
      <c r="O45" s="16"/>
      <c r="P45" s="17"/>
      <c r="Q45" s="29">
        <f t="shared" si="1"/>
        <v>21104371</v>
      </c>
      <c r="R45" s="29"/>
      <c r="S45" s="15"/>
      <c r="T45" s="12">
        <v>1477.9375</v>
      </c>
      <c r="U45" s="12"/>
    </row>
    <row r="46" spans="1:21" s="13" customFormat="1" ht="13.5" customHeight="1" x14ac:dyDescent="0.25">
      <c r="A46" s="7">
        <v>67</v>
      </c>
      <c r="B46" s="13" t="s">
        <v>42</v>
      </c>
      <c r="C46" s="14">
        <v>60250596</v>
      </c>
      <c r="D46" s="15"/>
      <c r="E46" s="16">
        <v>68447</v>
      </c>
      <c r="F46" s="16"/>
      <c r="G46" s="15"/>
      <c r="H46" s="16">
        <v>0</v>
      </c>
      <c r="I46" s="16"/>
      <c r="J46" s="17"/>
      <c r="K46" s="17">
        <v>0</v>
      </c>
      <c r="L46" s="17"/>
      <c r="M46" s="17"/>
      <c r="N46" s="16">
        <v>240980</v>
      </c>
      <c r="O46" s="16"/>
      <c r="P46" s="17"/>
      <c r="Q46" s="29">
        <f t="shared" si="1"/>
        <v>60560023</v>
      </c>
      <c r="R46" s="29"/>
      <c r="S46" s="15"/>
      <c r="T46" s="12">
        <v>5790.875</v>
      </c>
      <c r="U46" s="12"/>
    </row>
    <row r="47" spans="1:21" s="13" customFormat="1" ht="13.5" customHeight="1" x14ac:dyDescent="0.25">
      <c r="A47" s="7">
        <v>68</v>
      </c>
      <c r="B47" s="13" t="s">
        <v>43</v>
      </c>
      <c r="C47" s="14">
        <v>140217260</v>
      </c>
      <c r="D47" s="15"/>
      <c r="E47" s="16">
        <v>0</v>
      </c>
      <c r="F47" s="16"/>
      <c r="G47" s="15"/>
      <c r="H47" s="16">
        <v>1337000</v>
      </c>
      <c r="I47" s="16"/>
      <c r="J47" s="17"/>
      <c r="K47" s="17">
        <v>0</v>
      </c>
      <c r="L47" s="17"/>
      <c r="M47" s="17"/>
      <c r="N47" s="16">
        <v>0</v>
      </c>
      <c r="O47" s="16"/>
      <c r="P47" s="17"/>
      <c r="Q47" s="29">
        <f t="shared" si="1"/>
        <v>141554260</v>
      </c>
      <c r="R47" s="29"/>
      <c r="S47" s="15"/>
      <c r="T47" s="12">
        <v>14559.625</v>
      </c>
      <c r="U47" s="12"/>
    </row>
    <row r="48" spans="1:21" s="13" customFormat="1" ht="13.5" customHeight="1" x14ac:dyDescent="0.25">
      <c r="A48" s="7">
        <v>69</v>
      </c>
      <c r="B48" s="13" t="s">
        <v>44</v>
      </c>
      <c r="C48" s="14">
        <v>50142121</v>
      </c>
      <c r="D48" s="15"/>
      <c r="E48" s="16">
        <v>418550</v>
      </c>
      <c r="F48" s="16"/>
      <c r="G48" s="15"/>
      <c r="H48" s="16">
        <v>0</v>
      </c>
      <c r="I48" s="16"/>
      <c r="J48" s="17"/>
      <c r="K48" s="17">
        <v>0</v>
      </c>
      <c r="L48" s="17"/>
      <c r="M48" s="17"/>
      <c r="N48" s="16">
        <v>0</v>
      </c>
      <c r="O48" s="16"/>
      <c r="P48" s="17"/>
      <c r="Q48" s="29">
        <f t="shared" si="1"/>
        <v>50560671</v>
      </c>
      <c r="R48" s="29"/>
      <c r="S48" s="15"/>
      <c r="T48" s="12">
        <v>4315.4375</v>
      </c>
      <c r="U48" s="12"/>
    </row>
    <row r="49" spans="1:21" s="13" customFormat="1" ht="13.5" customHeight="1" x14ac:dyDescent="0.25">
      <c r="A49" s="7">
        <v>70</v>
      </c>
      <c r="B49" s="13" t="s">
        <v>45</v>
      </c>
      <c r="C49" s="14">
        <v>40342861</v>
      </c>
      <c r="D49" s="15"/>
      <c r="E49" s="16">
        <v>0</v>
      </c>
      <c r="F49" s="16"/>
      <c r="G49" s="15"/>
      <c r="H49" s="16">
        <v>0</v>
      </c>
      <c r="I49" s="16"/>
      <c r="J49" s="17"/>
      <c r="K49" s="17">
        <v>0</v>
      </c>
      <c r="L49" s="17"/>
      <c r="M49" s="17"/>
      <c r="N49" s="16">
        <v>0</v>
      </c>
      <c r="O49" s="16"/>
      <c r="P49" s="17"/>
      <c r="Q49" s="29">
        <f t="shared" si="1"/>
        <v>40342861</v>
      </c>
      <c r="R49" s="29"/>
      <c r="S49" s="15"/>
      <c r="T49" s="12">
        <v>3996</v>
      </c>
      <c r="U49" s="12"/>
    </row>
    <row r="50" spans="1:21" s="13" customFormat="1" ht="13.5" customHeight="1" x14ac:dyDescent="0.25">
      <c r="A50" s="7">
        <v>71</v>
      </c>
      <c r="B50" s="13" t="s">
        <v>46</v>
      </c>
      <c r="C50" s="14">
        <v>87432503</v>
      </c>
      <c r="D50" s="15"/>
      <c r="E50" s="16">
        <v>255000</v>
      </c>
      <c r="F50" s="16"/>
      <c r="G50" s="15"/>
      <c r="H50" s="16">
        <v>4700372</v>
      </c>
      <c r="I50" s="16"/>
      <c r="J50" s="17"/>
      <c r="K50" s="17">
        <v>0</v>
      </c>
      <c r="L50" s="17"/>
      <c r="M50" s="17"/>
      <c r="N50" s="16">
        <v>0</v>
      </c>
      <c r="O50" s="16"/>
      <c r="P50" s="17"/>
      <c r="Q50" s="29">
        <f t="shared" si="1"/>
        <v>92387875</v>
      </c>
      <c r="R50" s="29"/>
      <c r="S50" s="15"/>
      <c r="T50" s="12">
        <v>8934.125</v>
      </c>
      <c r="U50" s="12"/>
    </row>
    <row r="51" spans="1:21" s="13" customFormat="1" ht="13.5" customHeight="1" x14ac:dyDescent="0.25">
      <c r="A51" s="7">
        <v>72</v>
      </c>
      <c r="B51" s="13" t="s">
        <v>47</v>
      </c>
      <c r="C51" s="14">
        <v>60441414</v>
      </c>
      <c r="D51" s="15"/>
      <c r="E51" s="16">
        <v>685750</v>
      </c>
      <c r="F51" s="16"/>
      <c r="G51" s="15"/>
      <c r="H51" s="16">
        <v>770833</v>
      </c>
      <c r="I51" s="16"/>
      <c r="J51" s="17"/>
      <c r="K51" s="17">
        <v>0</v>
      </c>
      <c r="L51" s="17"/>
      <c r="M51" s="17"/>
      <c r="N51" s="16">
        <v>0</v>
      </c>
      <c r="O51" s="16"/>
      <c r="P51" s="17"/>
      <c r="Q51" s="29">
        <f t="shared" si="1"/>
        <v>61897997</v>
      </c>
      <c r="R51" s="29"/>
      <c r="S51" s="15"/>
      <c r="T51" s="12">
        <v>5633.8130000000001</v>
      </c>
      <c r="U51" s="12"/>
    </row>
    <row r="52" spans="1:21" s="13" customFormat="1" ht="13.5" customHeight="1" x14ac:dyDescent="0.25">
      <c r="A52" s="7">
        <v>73</v>
      </c>
      <c r="B52" s="35" t="s">
        <v>78</v>
      </c>
      <c r="C52" s="14">
        <v>159856683</v>
      </c>
      <c r="D52" s="15"/>
      <c r="E52" s="16">
        <v>0</v>
      </c>
      <c r="F52" s="16"/>
      <c r="G52" s="15"/>
      <c r="H52" s="16">
        <v>781000</v>
      </c>
      <c r="I52" s="16"/>
      <c r="J52" s="17"/>
      <c r="K52" s="17">
        <v>0</v>
      </c>
      <c r="L52" s="17"/>
      <c r="M52" s="17"/>
      <c r="N52" s="16">
        <v>0</v>
      </c>
      <c r="O52" s="16"/>
      <c r="P52" s="17"/>
      <c r="Q52" s="29">
        <f t="shared" si="1"/>
        <v>160637683</v>
      </c>
      <c r="R52" s="29"/>
      <c r="S52" s="15"/>
      <c r="T52" s="12">
        <v>15188.125</v>
      </c>
      <c r="U52" s="12"/>
    </row>
    <row r="53" spans="1:21" s="13" customFormat="1" ht="13.5" customHeight="1" x14ac:dyDescent="0.25">
      <c r="A53" s="7">
        <v>74</v>
      </c>
      <c r="B53" s="13" t="s">
        <v>48</v>
      </c>
      <c r="C53" s="14">
        <v>19621837</v>
      </c>
      <c r="D53" s="15"/>
      <c r="E53" s="16">
        <v>20000</v>
      </c>
      <c r="F53" s="16"/>
      <c r="G53" s="15"/>
      <c r="H53" s="16">
        <v>852151</v>
      </c>
      <c r="I53" s="16"/>
      <c r="J53" s="17"/>
      <c r="K53" s="17">
        <v>0</v>
      </c>
      <c r="L53" s="17"/>
      <c r="M53" s="17"/>
      <c r="N53" s="16">
        <v>0</v>
      </c>
      <c r="O53" s="16"/>
      <c r="P53" s="17"/>
      <c r="Q53" s="29">
        <f t="shared" si="1"/>
        <v>20493988</v>
      </c>
      <c r="R53" s="29"/>
      <c r="S53" s="15"/>
      <c r="T53" s="12">
        <v>1104.875</v>
      </c>
      <c r="U53" s="12"/>
    </row>
    <row r="54" spans="1:21" s="13" customFormat="1" ht="13.5" customHeight="1" x14ac:dyDescent="0.25">
      <c r="A54" s="7">
        <v>75</v>
      </c>
      <c r="B54" s="13" t="s">
        <v>49</v>
      </c>
      <c r="C54" s="14">
        <v>66962979</v>
      </c>
      <c r="D54" s="15"/>
      <c r="E54" s="16">
        <v>0</v>
      </c>
      <c r="F54" s="16"/>
      <c r="G54" s="15"/>
      <c r="H54" s="16">
        <v>-438357</v>
      </c>
      <c r="I54" s="16"/>
      <c r="J54" s="17"/>
      <c r="K54" s="17">
        <v>0</v>
      </c>
      <c r="L54" s="17"/>
      <c r="M54" s="17"/>
      <c r="N54" s="16">
        <v>0</v>
      </c>
      <c r="O54" s="16"/>
      <c r="P54" s="17"/>
      <c r="Q54" s="29">
        <f t="shared" si="1"/>
        <v>66524622</v>
      </c>
      <c r="R54" s="29"/>
      <c r="S54" s="15"/>
      <c r="T54" s="12">
        <v>6288</v>
      </c>
      <c r="U54" s="12"/>
    </row>
    <row r="55" spans="1:21" s="13" customFormat="1" ht="13.5" customHeight="1" x14ac:dyDescent="0.25">
      <c r="A55" s="7">
        <v>78</v>
      </c>
      <c r="B55" s="13" t="s">
        <v>50</v>
      </c>
      <c r="C55" s="14">
        <v>23507983</v>
      </c>
      <c r="D55" s="15"/>
      <c r="E55" s="16">
        <v>0</v>
      </c>
      <c r="F55" s="16"/>
      <c r="G55" s="15"/>
      <c r="H55" s="16">
        <v>0</v>
      </c>
      <c r="I55" s="16"/>
      <c r="J55" s="17"/>
      <c r="K55" s="17">
        <v>0</v>
      </c>
      <c r="L55" s="17"/>
      <c r="M55" s="17"/>
      <c r="N55" s="16">
        <v>0</v>
      </c>
      <c r="O55" s="16"/>
      <c r="P55" s="17"/>
      <c r="Q55" s="29">
        <f t="shared" si="1"/>
        <v>23507983</v>
      </c>
      <c r="R55" s="29"/>
      <c r="S55" s="15"/>
      <c r="T55" s="12">
        <v>1680.0625</v>
      </c>
      <c r="U55" s="12"/>
    </row>
    <row r="56" spans="1:21" s="13" customFormat="1" ht="13.5" customHeight="1" x14ac:dyDescent="0.25">
      <c r="A56" s="7">
        <v>79</v>
      </c>
      <c r="B56" s="13" t="s">
        <v>51</v>
      </c>
      <c r="C56" s="14">
        <v>87924244</v>
      </c>
      <c r="D56" s="15"/>
      <c r="E56" s="16">
        <v>62000</v>
      </c>
      <c r="F56" s="16"/>
      <c r="G56" s="15"/>
      <c r="H56" s="16">
        <v>3292</v>
      </c>
      <c r="I56" s="16"/>
      <c r="J56" s="17"/>
      <c r="K56" s="17">
        <v>67014</v>
      </c>
      <c r="L56" s="17"/>
      <c r="M56" s="17"/>
      <c r="N56" s="16">
        <v>0</v>
      </c>
      <c r="O56" s="16"/>
      <c r="P56" s="17"/>
      <c r="Q56" s="29">
        <f t="shared" si="1"/>
        <v>88056550</v>
      </c>
      <c r="R56" s="29"/>
      <c r="S56" s="15"/>
      <c r="T56" s="12">
        <v>8264.5400000000009</v>
      </c>
      <c r="U56" s="12"/>
    </row>
    <row r="57" spans="1:21" s="13" customFormat="1" ht="13.5" customHeight="1" x14ac:dyDescent="0.25">
      <c r="A57" s="7">
        <v>81</v>
      </c>
      <c r="B57" s="13" t="s">
        <v>52</v>
      </c>
      <c r="C57" s="14">
        <v>9394305</v>
      </c>
      <c r="D57" s="15"/>
      <c r="E57" s="16">
        <v>36373</v>
      </c>
      <c r="F57" s="16"/>
      <c r="G57" s="15"/>
      <c r="H57" s="16">
        <v>93087</v>
      </c>
      <c r="I57" s="16"/>
      <c r="J57" s="17"/>
      <c r="K57" s="17">
        <v>0</v>
      </c>
      <c r="L57" s="17"/>
      <c r="M57" s="17"/>
      <c r="N57" s="16">
        <v>0</v>
      </c>
      <c r="O57" s="16"/>
      <c r="P57" s="17"/>
      <c r="Q57" s="29">
        <f t="shared" si="1"/>
        <v>9523765</v>
      </c>
      <c r="R57" s="29"/>
      <c r="S57" s="15"/>
      <c r="T57" s="12">
        <v>670.5</v>
      </c>
      <c r="U57" s="12"/>
    </row>
    <row r="58" spans="1:21" s="13" customFormat="1" ht="13.5" customHeight="1" x14ac:dyDescent="0.25">
      <c r="A58" s="7">
        <v>82</v>
      </c>
      <c r="B58" s="13" t="s">
        <v>53</v>
      </c>
      <c r="C58" s="14">
        <v>53436364</v>
      </c>
      <c r="D58" s="15"/>
      <c r="E58" s="16">
        <v>0</v>
      </c>
      <c r="F58" s="16"/>
      <c r="G58" s="15"/>
      <c r="H58" s="16">
        <v>-423421</v>
      </c>
      <c r="I58" s="16"/>
      <c r="J58" s="17"/>
      <c r="K58" s="17">
        <v>0</v>
      </c>
      <c r="L58" s="17"/>
      <c r="M58" s="17"/>
      <c r="N58" s="16">
        <v>0</v>
      </c>
      <c r="O58" s="16"/>
      <c r="P58" s="17"/>
      <c r="Q58" s="29">
        <f t="shared" si="1"/>
        <v>53012943</v>
      </c>
      <c r="R58" s="29"/>
      <c r="S58" s="15"/>
      <c r="T58" s="12">
        <v>4226.4375</v>
      </c>
      <c r="U58" s="12"/>
    </row>
    <row r="59" spans="1:21" s="13" customFormat="1" ht="13.5" customHeight="1" x14ac:dyDescent="0.25">
      <c r="A59" s="7">
        <v>83</v>
      </c>
      <c r="B59" s="13" t="s">
        <v>54</v>
      </c>
      <c r="C59" s="14">
        <v>71035977</v>
      </c>
      <c r="D59" s="15"/>
      <c r="E59" s="16">
        <v>775228</v>
      </c>
      <c r="F59" s="16"/>
      <c r="G59" s="15"/>
      <c r="H59" s="16">
        <v>0</v>
      </c>
      <c r="I59" s="16"/>
      <c r="J59" s="17"/>
      <c r="K59" s="17">
        <v>0</v>
      </c>
      <c r="L59" s="17"/>
      <c r="M59" s="17"/>
      <c r="N59" s="16">
        <v>0</v>
      </c>
      <c r="O59" s="16"/>
      <c r="P59" s="17"/>
      <c r="Q59" s="29">
        <f t="shared" si="1"/>
        <v>71811205</v>
      </c>
      <c r="R59" s="29"/>
      <c r="S59" s="15"/>
      <c r="T59" s="12">
        <v>6465.3130000000001</v>
      </c>
      <c r="U59" s="12"/>
    </row>
    <row r="60" spans="1:21" s="13" customFormat="1" ht="13.5" customHeight="1" x14ac:dyDescent="0.25">
      <c r="A60" s="7">
        <v>84</v>
      </c>
      <c r="B60" s="13" t="s">
        <v>55</v>
      </c>
      <c r="C60" s="14">
        <v>10918719</v>
      </c>
      <c r="D60" s="15"/>
      <c r="E60" s="16">
        <v>0</v>
      </c>
      <c r="F60" s="16"/>
      <c r="G60" s="15"/>
      <c r="H60" s="16">
        <v>0</v>
      </c>
      <c r="I60" s="16"/>
      <c r="J60" s="17"/>
      <c r="K60" s="17">
        <v>0</v>
      </c>
      <c r="L60" s="17"/>
      <c r="M60" s="17"/>
      <c r="N60" s="16">
        <v>0</v>
      </c>
      <c r="O60" s="16"/>
      <c r="P60" s="17"/>
      <c r="Q60" s="29">
        <f t="shared" si="1"/>
        <v>10918719</v>
      </c>
      <c r="R60" s="29"/>
      <c r="S60" s="15"/>
      <c r="T60" s="12">
        <v>474.375</v>
      </c>
      <c r="U60" s="12"/>
    </row>
    <row r="61" spans="1:21" s="13" customFormat="1" ht="13.5" customHeight="1" x14ac:dyDescent="0.25">
      <c r="A61" s="7">
        <v>85</v>
      </c>
      <c r="B61" s="13" t="s">
        <v>56</v>
      </c>
      <c r="C61" s="14">
        <v>19375303</v>
      </c>
      <c r="D61" s="15"/>
      <c r="E61" s="16">
        <v>0</v>
      </c>
      <c r="F61" s="16"/>
      <c r="G61" s="15"/>
      <c r="H61" s="16">
        <v>200000</v>
      </c>
      <c r="I61" s="16"/>
      <c r="J61" s="17"/>
      <c r="K61" s="17">
        <v>0</v>
      </c>
      <c r="L61" s="17"/>
      <c r="M61" s="17"/>
      <c r="N61" s="16">
        <v>0</v>
      </c>
      <c r="O61" s="16"/>
      <c r="P61" s="17"/>
      <c r="Q61" s="29">
        <f t="shared" si="1"/>
        <v>19575303</v>
      </c>
      <c r="R61" s="29"/>
      <c r="S61" s="15"/>
      <c r="T61" s="12">
        <v>1297.25</v>
      </c>
      <c r="U61" s="12"/>
    </row>
    <row r="62" spans="1:21" s="13" customFormat="1" ht="13.5" customHeight="1" x14ac:dyDescent="0.25">
      <c r="A62" s="7">
        <v>87</v>
      </c>
      <c r="B62" s="13" t="s">
        <v>57</v>
      </c>
      <c r="C62" s="14">
        <v>6399344</v>
      </c>
      <c r="D62" s="15"/>
      <c r="E62" s="16">
        <v>0</v>
      </c>
      <c r="F62" s="16"/>
      <c r="G62" s="15"/>
      <c r="H62" s="16">
        <v>0</v>
      </c>
      <c r="I62" s="16"/>
      <c r="J62" s="17"/>
      <c r="K62" s="17">
        <v>0</v>
      </c>
      <c r="L62" s="17"/>
      <c r="M62" s="17"/>
      <c r="N62" s="16">
        <v>0</v>
      </c>
      <c r="O62" s="16"/>
      <c r="P62" s="17"/>
      <c r="Q62" s="29">
        <f t="shared" si="1"/>
        <v>6399344</v>
      </c>
      <c r="R62" s="29"/>
      <c r="S62" s="15"/>
      <c r="T62" s="12">
        <v>150.3125</v>
      </c>
      <c r="U62" s="12"/>
    </row>
    <row r="63" spans="1:21" s="13" customFormat="1" ht="13.5" customHeight="1" x14ac:dyDescent="0.25">
      <c r="A63" s="7">
        <v>91</v>
      </c>
      <c r="B63" s="13" t="s">
        <v>58</v>
      </c>
      <c r="C63" s="14">
        <v>53021200</v>
      </c>
      <c r="D63" s="15"/>
      <c r="E63" s="16">
        <v>100000</v>
      </c>
      <c r="F63" s="16"/>
      <c r="G63" s="15"/>
      <c r="H63" s="16">
        <v>0</v>
      </c>
      <c r="I63" s="16"/>
      <c r="J63" s="17"/>
      <c r="K63" s="17">
        <v>0</v>
      </c>
      <c r="L63" s="17"/>
      <c r="M63" s="17"/>
      <c r="N63" s="16">
        <v>0</v>
      </c>
      <c r="O63" s="16"/>
      <c r="P63" s="17"/>
      <c r="Q63" s="29">
        <f t="shared" si="1"/>
        <v>53121200</v>
      </c>
      <c r="R63" s="29"/>
      <c r="S63" s="15"/>
      <c r="T63" s="12">
        <v>3871.9375</v>
      </c>
      <c r="U63" s="12"/>
    </row>
    <row r="64" spans="1:21" s="13" customFormat="1" ht="13.5" customHeight="1" x14ac:dyDescent="0.25">
      <c r="A64" s="7">
        <v>92</v>
      </c>
      <c r="B64" s="13" t="s">
        <v>59</v>
      </c>
      <c r="C64" s="14">
        <v>8346440</v>
      </c>
      <c r="D64" s="15"/>
      <c r="E64" s="16">
        <v>0</v>
      </c>
      <c r="F64" s="16"/>
      <c r="G64" s="15"/>
      <c r="H64" s="16">
        <v>0</v>
      </c>
      <c r="I64" s="16"/>
      <c r="J64" s="17"/>
      <c r="K64" s="17">
        <v>0</v>
      </c>
      <c r="L64" s="17"/>
      <c r="M64" s="17"/>
      <c r="N64" s="16">
        <v>0</v>
      </c>
      <c r="O64" s="16"/>
      <c r="P64" s="17"/>
      <c r="Q64" s="29">
        <f t="shared" si="1"/>
        <v>8346440</v>
      </c>
      <c r="R64" s="29"/>
      <c r="S64" s="15"/>
      <c r="T64" s="12">
        <v>389.9375</v>
      </c>
      <c r="U64" s="12"/>
    </row>
    <row r="65" spans="1:21" s="7" customFormat="1" ht="13.5" customHeight="1" x14ac:dyDescent="0.25">
      <c r="A65" s="7">
        <v>93</v>
      </c>
      <c r="B65" s="13" t="s">
        <v>60</v>
      </c>
      <c r="C65" s="14">
        <v>88153327</v>
      </c>
      <c r="D65" s="15"/>
      <c r="E65" s="16">
        <v>327514</v>
      </c>
      <c r="F65" s="16"/>
      <c r="G65" s="15"/>
      <c r="H65" s="16">
        <v>1156981</v>
      </c>
      <c r="I65" s="16"/>
      <c r="J65" s="17"/>
      <c r="K65" s="17">
        <v>0</v>
      </c>
      <c r="L65" s="17"/>
      <c r="M65" s="17"/>
      <c r="N65" s="16">
        <v>0</v>
      </c>
      <c r="O65" s="16"/>
      <c r="P65" s="17"/>
      <c r="Q65" s="29">
        <f t="shared" si="1"/>
        <v>89637822</v>
      </c>
      <c r="R65" s="29"/>
      <c r="S65" s="9"/>
      <c r="T65" s="12">
        <v>6240.4375</v>
      </c>
      <c r="U65" s="12"/>
    </row>
    <row r="66" spans="1:21" s="18" customFormat="1" ht="20.100000000000001" customHeight="1" thickBot="1" x14ac:dyDescent="0.3">
      <c r="A66" s="31">
        <v>99</v>
      </c>
      <c r="B66" s="32" t="s">
        <v>61</v>
      </c>
      <c r="C66" s="30">
        <f>SUM(C6:C65)</f>
        <v>5924638794</v>
      </c>
      <c r="D66" s="33"/>
      <c r="E66" s="30">
        <f>SUM(E6:E65)</f>
        <v>41502298</v>
      </c>
      <c r="F66" s="30"/>
      <c r="G66" s="33"/>
      <c r="H66" s="30">
        <f>SUM(H6:H65)</f>
        <v>48542808</v>
      </c>
      <c r="I66" s="30"/>
      <c r="J66" s="34"/>
      <c r="K66" s="30">
        <f>SUM(K6:K65)</f>
        <v>67014</v>
      </c>
      <c r="L66" s="30"/>
      <c r="M66" s="34"/>
      <c r="N66" s="30">
        <f>SUM(N6:N65)</f>
        <v>240980</v>
      </c>
      <c r="O66" s="30"/>
      <c r="P66" s="34"/>
      <c r="Q66" s="30">
        <f>SUM(Q6:Q65)</f>
        <v>6014991894</v>
      </c>
      <c r="R66" s="30"/>
      <c r="S66" s="33"/>
      <c r="T66" s="30">
        <f>SUM(T6:T65)</f>
        <v>563488.19197499997</v>
      </c>
      <c r="U66" s="30"/>
    </row>
    <row r="67" spans="1:21" s="1" customFormat="1" ht="20.25" customHeight="1" thickTop="1" x14ac:dyDescent="0.25">
      <c r="A67" s="38" t="s">
        <v>77</v>
      </c>
      <c r="B67" s="39"/>
      <c r="C67" s="39"/>
      <c r="D67" s="39"/>
      <c r="E67" s="39"/>
      <c r="F67" s="39"/>
      <c r="G67" s="39"/>
      <c r="H67" s="39"/>
      <c r="I67" s="28"/>
      <c r="Q67" s="13"/>
      <c r="R67" s="13"/>
    </row>
    <row r="68" spans="1:21" s="1" customFormat="1" ht="16.5" customHeight="1" x14ac:dyDescent="0.25">
      <c r="H68" s="13" t="s">
        <v>0</v>
      </c>
      <c r="I68" s="13"/>
      <c r="Q68" s="13" t="s">
        <v>0</v>
      </c>
      <c r="R68" s="13"/>
    </row>
    <row r="69" spans="1:21" s="1" customFormat="1" x14ac:dyDescent="0.25"/>
    <row r="70" spans="1:21" s="1" customFormat="1" x14ac:dyDescent="0.25"/>
    <row r="71" spans="1:21" s="1" customFormat="1" x14ac:dyDescent="0.25"/>
    <row r="72" spans="1:21" s="1" customFormat="1" x14ac:dyDescent="0.25"/>
    <row r="73" spans="1:21" s="1" customFormat="1" x14ac:dyDescent="0.25"/>
    <row r="74" spans="1:21" s="1" customFormat="1" x14ac:dyDescent="0.25"/>
    <row r="75" spans="1:21" s="1" customFormat="1" x14ac:dyDescent="0.25"/>
    <row r="76" spans="1:21" s="1" customFormat="1" x14ac:dyDescent="0.25"/>
    <row r="77" spans="1:21" s="1" customFormat="1" x14ac:dyDescent="0.25"/>
    <row r="78" spans="1:21" s="1" customFormat="1" x14ac:dyDescent="0.25"/>
    <row r="79" spans="1:21" s="1" customFormat="1" x14ac:dyDescent="0.25"/>
    <row r="80" spans="1:21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</sheetData>
  <sheetProtection selectLockedCells="1" selectUnlockedCells="1"/>
  <mergeCells count="15">
    <mergeCell ref="A1:U1"/>
    <mergeCell ref="A2:U2"/>
    <mergeCell ref="A67:H67"/>
    <mergeCell ref="E4:F4"/>
    <mergeCell ref="E5:F5"/>
    <mergeCell ref="H4:I4"/>
    <mergeCell ref="H5:I5"/>
    <mergeCell ref="K4:L4"/>
    <mergeCell ref="K5:L5"/>
    <mergeCell ref="N4:O4"/>
    <mergeCell ref="N5:O5"/>
    <mergeCell ref="T4:U4"/>
    <mergeCell ref="T5:U5"/>
    <mergeCell ref="Q4:R4"/>
    <mergeCell ref="Q5:R5"/>
  </mergeCells>
  <phoneticPr fontId="0" type="noConversion"/>
  <printOptions horizontalCentered="1"/>
  <pageMargins left="0.19685039370078741" right="0.19685039370078741" top="0.19685039370078741" bottom="0.19685039370078741" header="0" footer="0"/>
  <pageSetup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12</vt:lpstr>
      <vt:lpstr>'Table 12'!Print_Area</vt:lpstr>
    </vt:vector>
  </TitlesOfParts>
  <Company>Ministry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12 - Budgeted Operating Expenditures by Category</dc:title>
  <dc:subject>Table 12 - Budgeted Operating Expenditures by Category</dc:subject>
  <dc:creator>EDUC School District Financial Reporting Unit EDUC:EX</dc:creator>
  <cp:keywords>Table 12 - Budgeted Operating Expenditures by Category</cp:keywords>
  <cp:lastModifiedBy>Ralloff, Richard EDUC:EX</cp:lastModifiedBy>
  <cp:lastPrinted>2018-03-27T20:42:16Z</cp:lastPrinted>
  <dcterms:created xsi:type="dcterms:W3CDTF">1998-07-29T21:21:27Z</dcterms:created>
  <dcterms:modified xsi:type="dcterms:W3CDTF">2020-04-21T21:30:30Z</dcterms:modified>
</cp:coreProperties>
</file>