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cure\Accounting &amp; Reporting Unit\Revenue and Expenditure Tables\2020\Tables 1-10 For Posting on Website - Summer - July 19 AB\"/>
    </mc:Choice>
  </mc:AlternateContent>
  <xr:revisionPtr revIDLastSave="0" documentId="13_ncr:1_{A898963E-DD84-4403-9391-E3FD3797E60C}" xr6:coauthVersionLast="36" xr6:coauthVersionMax="36" xr10:uidLastSave="{00000000-0000-0000-0000-000000000000}"/>
  <bookViews>
    <workbookView xWindow="5955" yWindow="-15" windowWidth="6000" windowHeight="6600" xr2:uid="{00000000-000D-0000-FFFF-FFFF00000000}"/>
  </bookViews>
  <sheets>
    <sheet name="Table 3" sheetId="1" r:id="rId1"/>
  </sheets>
  <definedNames>
    <definedName name="_xlnm.Print_Area" localSheetId="0">'Table 3'!$A$1:$O$68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7" i="1"/>
  <c r="G67" i="1"/>
  <c r="E67" i="1"/>
  <c r="I67" i="1"/>
  <c r="C67" i="1"/>
  <c r="K67" i="1"/>
  <c r="O67" i="1"/>
  <c r="M67" i="1" l="1"/>
</calcChain>
</file>

<file path=xl/sharedStrings.xml><?xml version="1.0" encoding="utf-8"?>
<sst xmlns="http://schemas.openxmlformats.org/spreadsheetml/2006/main" count="86" uniqueCount="82">
  <si>
    <t xml:space="preserve"> </t>
  </si>
  <si>
    <t>TABLE 3</t>
  </si>
  <si>
    <t>South East Kootenay</t>
  </si>
  <si>
    <t>Rocky Mountain</t>
  </si>
  <si>
    <t>Kootenay Lake</t>
  </si>
  <si>
    <t>Arrow Lakes</t>
  </si>
  <si>
    <t>Revelstoke</t>
  </si>
  <si>
    <t>Kootenay-Columbia</t>
  </si>
  <si>
    <t>Vernon</t>
  </si>
  <si>
    <t>Central Okanagan</t>
  </si>
  <si>
    <t>Cariboo-Chilcotin</t>
  </si>
  <si>
    <t>Quesnel</t>
  </si>
  <si>
    <t>Chilliwack</t>
  </si>
  <si>
    <t>Abbotsford</t>
  </si>
  <si>
    <t>Langley</t>
  </si>
  <si>
    <t>Surrey</t>
  </si>
  <si>
    <t>Delta</t>
  </si>
  <si>
    <t>Richmond</t>
  </si>
  <si>
    <t>Vancouver</t>
  </si>
  <si>
    <t>New Westminster</t>
  </si>
  <si>
    <t>Burnaby</t>
  </si>
  <si>
    <t>Maple Ridge-Pitt Meadows</t>
  </si>
  <si>
    <t>Coquitlam</t>
  </si>
  <si>
    <t>North Vancouver</t>
  </si>
  <si>
    <t>West Vancouver</t>
  </si>
  <si>
    <t>Sunshine Coast</t>
  </si>
  <si>
    <t>Powell River</t>
  </si>
  <si>
    <t>Sea To Sky</t>
  </si>
  <si>
    <t>Central Coast</t>
  </si>
  <si>
    <t>Haida Gwaii</t>
  </si>
  <si>
    <t>Boundary</t>
  </si>
  <si>
    <t>Prince Rupert</t>
  </si>
  <si>
    <t>Okanagan-Similkameen</t>
  </si>
  <si>
    <t>Bulkley Valley</t>
  </si>
  <si>
    <t>Prince George</t>
  </si>
  <si>
    <t>Nicola-Similkameen</t>
  </si>
  <si>
    <t>Peace River South</t>
  </si>
  <si>
    <t>Peace River North</t>
  </si>
  <si>
    <t>Greater Victoria</t>
  </si>
  <si>
    <t>Sooke</t>
  </si>
  <si>
    <t>Saanich</t>
  </si>
  <si>
    <t>Gulf Islands</t>
  </si>
  <si>
    <t>Okanagan-Skaha</t>
  </si>
  <si>
    <t>Nanaimo-Ladysmith</t>
  </si>
  <si>
    <t>Qualicum</t>
  </si>
  <si>
    <t>Alberni</t>
  </si>
  <si>
    <t>Comox Valley</t>
  </si>
  <si>
    <t>Campbell River</t>
  </si>
  <si>
    <t>Gold Trail</t>
  </si>
  <si>
    <t>Mission</t>
  </si>
  <si>
    <t>Fraser-Cascade</t>
  </si>
  <si>
    <t>Cowichan Valley</t>
  </si>
  <si>
    <t>Fort Nelson</t>
  </si>
  <si>
    <t>Coast Mountains</t>
  </si>
  <si>
    <t>North Okanagan-Shuswap</t>
  </si>
  <si>
    <t>Vancouver Island West</t>
  </si>
  <si>
    <t>Vancouver Island North</t>
  </si>
  <si>
    <t>Stikine</t>
  </si>
  <si>
    <t>Nechako Lakes</t>
  </si>
  <si>
    <t>Nisga'a</t>
  </si>
  <si>
    <t>Conseil Scolaire Francophone</t>
  </si>
  <si>
    <t>Operating</t>
  </si>
  <si>
    <t>Total Budgeted</t>
  </si>
  <si>
    <t/>
  </si>
  <si>
    <t>District Reported</t>
  </si>
  <si>
    <t>Expenditures</t>
  </si>
  <si>
    <t>Interfund Transfers</t>
  </si>
  <si>
    <t>Retirement</t>
  </si>
  <si>
    <t>Reduction of</t>
  </si>
  <si>
    <r>
      <t xml:space="preserve">FTE Enrolment </t>
    </r>
    <r>
      <rPr>
        <b/>
        <vertAlign val="superscript"/>
        <sz val="10"/>
        <rFont val="Arial"/>
        <family val="2"/>
      </rPr>
      <t>1</t>
    </r>
  </si>
  <si>
    <t>Tangible Capital</t>
  </si>
  <si>
    <t>From Operating</t>
  </si>
  <si>
    <t>Assets / WIP Purchased</t>
  </si>
  <si>
    <t>Local Capital</t>
  </si>
  <si>
    <t>&amp; Other</t>
  </si>
  <si>
    <t>Liabilities</t>
  </si>
  <si>
    <t>Unfunded</t>
  </si>
  <si>
    <t>Deficit</t>
  </si>
  <si>
    <t>Provincial Summary</t>
  </si>
  <si>
    <t>2019/20 ANNUAL BUDGETED OPERATING EXPENDITURES BY CATEGORY</t>
  </si>
  <si>
    <r>
      <t>1</t>
    </r>
    <r>
      <rPr>
        <sz val="10"/>
        <rFont val="Arial"/>
        <family val="2"/>
      </rPr>
      <t xml:space="preserve"> Source: 2019/20 Annual Budget, includes School-Age, Adult, and Other FTEs</t>
    </r>
  </si>
  <si>
    <t>Kamloops-Thompson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</si>
</sst>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9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/>
    <xf numFmtId="44" fontId="3" fillId="0" borderId="0" xfId="2" applyFont="1" applyAlignment="1">
      <alignment vertical="center"/>
    </xf>
    <xf numFmtId="0" fontId="3" fillId="0" borderId="2" xfId="0" applyFont="1" applyBorder="1" applyAlignment="1">
      <alignment vertical="center"/>
    </xf>
    <xf numFmtId="44" fontId="5" fillId="0" borderId="0" xfId="2" applyFont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/>
    <xf numFmtId="3" fontId="3" fillId="0" borderId="0" xfId="0" applyNumberFormat="1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 vertical="center"/>
    </xf>
    <xf numFmtId="3" fontId="2" fillId="0" borderId="3" xfId="3" applyNumberFormat="1" applyFont="1" applyBorder="1" applyAlignment="1" applyProtection="1">
      <alignment horizontal="right" indent="2"/>
    </xf>
    <xf numFmtId="3" fontId="2" fillId="0" borderId="0" xfId="3" applyNumberFormat="1" applyFont="1" applyBorder="1" applyAlignment="1" applyProtection="1">
      <alignment horizontal="right" indent="2"/>
    </xf>
    <xf numFmtId="3" fontId="2" fillId="0" borderId="0" xfId="3" quotePrefix="1" applyNumberFormat="1" applyFont="1" applyBorder="1" applyAlignment="1" applyProtection="1">
      <alignment horizontal="right" indent="2"/>
    </xf>
    <xf numFmtId="3" fontId="2" fillId="0" borderId="0" xfId="0" applyNumberFormat="1" applyFont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44" fontId="5" fillId="0" borderId="0" xfId="2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164" fontId="8" fillId="0" borderId="0" xfId="0" applyNumberFormat="1" applyFont="1" applyBorder="1" applyAlignment="1" applyProtection="1">
      <alignment vertical="center"/>
    </xf>
    <xf numFmtId="164" fontId="8" fillId="0" borderId="1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 applyProtection="1">
      <alignment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164" fontId="8" fillId="0" borderId="1" xfId="1" applyNumberFormat="1" applyFont="1" applyFill="1" applyBorder="1" applyAlignment="1" applyProtection="1">
      <alignment horizontal="right" vertical="center"/>
    </xf>
    <xf numFmtId="3" fontId="8" fillId="0" borderId="1" xfId="0" applyNumberFormat="1" applyFont="1" applyFill="1" applyBorder="1" applyAlignment="1" applyProtection="1">
      <alignment horizontal="right" vertical="center" indent="2"/>
    </xf>
  </cellXfs>
  <cellStyles count="5">
    <cellStyle name="Comma" xfId="3" builtinId="3"/>
    <cellStyle name="Comma [0]" xfId="1" builtinId="6"/>
    <cellStyle name="Currency" xfId="2" builtinId="4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4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6" sqref="A6"/>
    </sheetView>
  </sheetViews>
  <sheetFormatPr defaultColWidth="8.7109375" defaultRowHeight="12.75" x14ac:dyDescent="0.2"/>
  <cols>
    <col min="1" max="1" width="3.5703125" style="3" customWidth="1"/>
    <col min="2" max="2" width="26" style="3" customWidth="1"/>
    <col min="3" max="3" width="14" style="3" bestFit="1" customWidth="1"/>
    <col min="4" max="4" width="1.7109375" style="3" bestFit="1" customWidth="1"/>
    <col min="5" max="5" width="22" style="3" bestFit="1" customWidth="1"/>
    <col min="6" max="6" width="1.7109375" style="3" customWidth="1"/>
    <col min="7" max="7" width="16.28515625" style="3" bestFit="1" customWidth="1"/>
    <col min="8" max="8" width="1.7109375" style="3" bestFit="1" customWidth="1"/>
    <col min="9" max="9" width="11.28515625" style="3" bestFit="1" customWidth="1"/>
    <col min="10" max="10" width="1.7109375" style="3" customWidth="1"/>
    <col min="11" max="11" width="10.28515625" style="3" bestFit="1" customWidth="1"/>
    <col min="12" max="12" width="1.7109375" style="3" customWidth="1"/>
    <col min="13" max="13" width="14" style="3" bestFit="1" customWidth="1"/>
    <col min="14" max="14" width="1.7109375" style="3" customWidth="1"/>
    <col min="15" max="15" width="15" style="3" bestFit="1" customWidth="1"/>
    <col min="16" max="16384" width="8.7109375" style="3"/>
  </cols>
  <sheetData>
    <row r="1" spans="1:15" s="1" customFormat="1" ht="23.1" customHeight="1" x14ac:dyDescent="0.2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4" customFormat="1" ht="21.95" customHeight="1" x14ac:dyDescent="0.2">
      <c r="A2" s="28" t="s">
        <v>79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4" customFormat="1" ht="18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2">
      <c r="A4" s="1"/>
      <c r="B4" s="1" t="s">
        <v>0</v>
      </c>
      <c r="D4" s="11"/>
      <c r="E4" s="10" t="s">
        <v>70</v>
      </c>
      <c r="F4" s="10"/>
      <c r="G4" s="10" t="s">
        <v>73</v>
      </c>
      <c r="H4" s="12"/>
      <c r="I4" s="10" t="s">
        <v>68</v>
      </c>
      <c r="J4" s="12"/>
      <c r="K4" s="13" t="s">
        <v>61</v>
      </c>
    </row>
    <row r="5" spans="1:15" x14ac:dyDescent="0.2">
      <c r="A5" s="1"/>
      <c r="B5" s="1"/>
      <c r="C5" s="10" t="s">
        <v>61</v>
      </c>
      <c r="D5" s="11"/>
      <c r="E5" s="10" t="s">
        <v>72</v>
      </c>
      <c r="F5" s="10"/>
      <c r="G5" s="10" t="s">
        <v>74</v>
      </c>
      <c r="H5" s="12"/>
      <c r="I5" s="10" t="s">
        <v>76</v>
      </c>
      <c r="J5" s="12"/>
      <c r="K5" s="13" t="s">
        <v>77</v>
      </c>
      <c r="L5" s="14"/>
      <c r="M5" s="29" t="s">
        <v>62</v>
      </c>
      <c r="N5" s="15" t="s">
        <v>63</v>
      </c>
      <c r="O5" s="16" t="s">
        <v>64</v>
      </c>
    </row>
    <row r="6" spans="1:15" ht="15" customHeight="1" x14ac:dyDescent="0.2">
      <c r="A6" s="5"/>
      <c r="B6" s="5" t="s">
        <v>0</v>
      </c>
      <c r="C6" s="17" t="s">
        <v>65</v>
      </c>
      <c r="D6" s="18"/>
      <c r="E6" s="17" t="s">
        <v>71</v>
      </c>
      <c r="F6" s="17"/>
      <c r="G6" s="17" t="s">
        <v>66</v>
      </c>
      <c r="H6" s="18"/>
      <c r="I6" s="17" t="s">
        <v>75</v>
      </c>
      <c r="J6" s="18"/>
      <c r="K6" s="17" t="s">
        <v>67</v>
      </c>
      <c r="L6" s="18"/>
      <c r="M6" s="30" t="s">
        <v>65</v>
      </c>
      <c r="N6" s="19" t="s">
        <v>63</v>
      </c>
      <c r="O6" s="19" t="s">
        <v>69</v>
      </c>
    </row>
    <row r="7" spans="1:15" s="2" customFormat="1" ht="15.75" customHeight="1" x14ac:dyDescent="0.2">
      <c r="A7" s="8">
        <v>5</v>
      </c>
      <c r="B7" s="9" t="s">
        <v>2</v>
      </c>
      <c r="C7" s="20">
        <v>61875944</v>
      </c>
      <c r="D7" s="20"/>
      <c r="E7" s="20">
        <v>0</v>
      </c>
      <c r="F7" s="20"/>
      <c r="G7" s="20">
        <v>700000</v>
      </c>
      <c r="H7" s="20"/>
      <c r="I7" s="20">
        <v>0</v>
      </c>
      <c r="J7" s="20"/>
      <c r="K7" s="20">
        <v>0</v>
      </c>
      <c r="L7" s="20"/>
      <c r="M7" s="31">
        <f t="shared" ref="M7:M38" si="0">C7+E7+G7+I7+K7</f>
        <v>62575944</v>
      </c>
      <c r="N7" s="20"/>
      <c r="O7" s="21">
        <v>5584.625</v>
      </c>
    </row>
    <row r="8" spans="1:15" s="2" customFormat="1" ht="13.5" customHeight="1" x14ac:dyDescent="0.2">
      <c r="A8" s="8">
        <v>6</v>
      </c>
      <c r="B8" s="9" t="s">
        <v>3</v>
      </c>
      <c r="C8" s="20">
        <v>41294310</v>
      </c>
      <c r="D8" s="20"/>
      <c r="E8" s="20">
        <v>0</v>
      </c>
      <c r="F8" s="20"/>
      <c r="G8" s="20">
        <v>1179544</v>
      </c>
      <c r="H8" s="20"/>
      <c r="I8" s="20">
        <v>0</v>
      </c>
      <c r="J8" s="20"/>
      <c r="K8" s="20">
        <v>0</v>
      </c>
      <c r="L8" s="20"/>
      <c r="M8" s="31">
        <f t="shared" si="0"/>
        <v>42473854</v>
      </c>
      <c r="N8" s="20"/>
      <c r="O8" s="22">
        <v>3289.625</v>
      </c>
    </row>
    <row r="9" spans="1:15" s="2" customFormat="1" ht="13.5" customHeight="1" x14ac:dyDescent="0.2">
      <c r="A9" s="8">
        <v>8</v>
      </c>
      <c r="B9" s="9" t="s">
        <v>4</v>
      </c>
      <c r="C9" s="20">
        <v>56036985</v>
      </c>
      <c r="D9" s="20"/>
      <c r="E9" s="20">
        <v>350000</v>
      </c>
      <c r="F9" s="20"/>
      <c r="G9" s="20">
        <v>0</v>
      </c>
      <c r="H9" s="20"/>
      <c r="I9" s="20">
        <v>0</v>
      </c>
      <c r="J9" s="20"/>
      <c r="K9" s="20">
        <v>0</v>
      </c>
      <c r="L9" s="20"/>
      <c r="M9" s="31">
        <f t="shared" si="0"/>
        <v>56386985</v>
      </c>
      <c r="N9" s="20"/>
      <c r="O9" s="22">
        <v>4907.5</v>
      </c>
    </row>
    <row r="10" spans="1:15" s="2" customFormat="1" ht="13.5" customHeight="1" x14ac:dyDescent="0.2">
      <c r="A10" s="8">
        <v>10</v>
      </c>
      <c r="B10" s="9" t="s">
        <v>5</v>
      </c>
      <c r="C10" s="20">
        <v>8191749</v>
      </c>
      <c r="D10" s="20"/>
      <c r="E10" s="20">
        <v>0</v>
      </c>
      <c r="F10" s="20"/>
      <c r="G10" s="20">
        <v>0</v>
      </c>
      <c r="H10" s="20"/>
      <c r="I10" s="20">
        <v>0</v>
      </c>
      <c r="J10" s="20"/>
      <c r="K10" s="20">
        <v>0</v>
      </c>
      <c r="L10" s="20"/>
      <c r="M10" s="31">
        <f t="shared" si="0"/>
        <v>8191749</v>
      </c>
      <c r="N10" s="20"/>
      <c r="O10" s="22">
        <v>470</v>
      </c>
    </row>
    <row r="11" spans="1:15" s="2" customFormat="1" ht="13.5" customHeight="1" x14ac:dyDescent="0.2">
      <c r="A11" s="8">
        <v>19</v>
      </c>
      <c r="B11" s="9" t="s">
        <v>6</v>
      </c>
      <c r="C11" s="20">
        <v>12912852</v>
      </c>
      <c r="D11" s="20"/>
      <c r="E11" s="20">
        <v>0</v>
      </c>
      <c r="F11" s="20"/>
      <c r="G11" s="20">
        <v>25000</v>
      </c>
      <c r="H11" s="20"/>
      <c r="I11" s="20">
        <v>0</v>
      </c>
      <c r="J11" s="20"/>
      <c r="K11" s="20">
        <v>0</v>
      </c>
      <c r="L11" s="20"/>
      <c r="M11" s="31">
        <f t="shared" si="0"/>
        <v>12937852</v>
      </c>
      <c r="N11" s="20"/>
      <c r="O11" s="22">
        <v>1030</v>
      </c>
    </row>
    <row r="12" spans="1:15" s="2" customFormat="1" ht="13.5" customHeight="1" x14ac:dyDescent="0.2">
      <c r="A12" s="8">
        <v>20</v>
      </c>
      <c r="B12" s="9" t="s">
        <v>7</v>
      </c>
      <c r="C12" s="20">
        <v>40136708</v>
      </c>
      <c r="D12" s="20"/>
      <c r="E12" s="20">
        <v>306250</v>
      </c>
      <c r="F12" s="20"/>
      <c r="G12" s="20">
        <v>117600</v>
      </c>
      <c r="H12" s="20"/>
      <c r="I12" s="20">
        <v>0</v>
      </c>
      <c r="J12" s="20"/>
      <c r="K12" s="20">
        <v>0</v>
      </c>
      <c r="L12" s="20"/>
      <c r="M12" s="31">
        <f t="shared" si="0"/>
        <v>40560558</v>
      </c>
      <c r="N12" s="20"/>
      <c r="O12" s="22">
        <v>3943.1950000000002</v>
      </c>
    </row>
    <row r="13" spans="1:15" s="2" customFormat="1" ht="13.5" customHeight="1" x14ac:dyDescent="0.2">
      <c r="A13" s="8">
        <v>22</v>
      </c>
      <c r="B13" s="9" t="s">
        <v>8</v>
      </c>
      <c r="C13" s="20">
        <v>88385484</v>
      </c>
      <c r="D13" s="20"/>
      <c r="E13" s="20">
        <v>294818</v>
      </c>
      <c r="F13" s="20"/>
      <c r="G13" s="20">
        <v>1133000</v>
      </c>
      <c r="H13" s="20"/>
      <c r="I13" s="20">
        <v>0</v>
      </c>
      <c r="J13" s="20"/>
      <c r="K13" s="20">
        <v>0</v>
      </c>
      <c r="L13" s="20"/>
      <c r="M13" s="31">
        <f t="shared" si="0"/>
        <v>89813302</v>
      </c>
      <c r="N13" s="20"/>
      <c r="O13" s="22">
        <v>8571.625</v>
      </c>
    </row>
    <row r="14" spans="1:15" s="2" customFormat="1" ht="13.5" customHeight="1" x14ac:dyDescent="0.2">
      <c r="A14" s="8">
        <v>23</v>
      </c>
      <c r="B14" s="9" t="s">
        <v>9</v>
      </c>
      <c r="C14" s="20">
        <v>223994977</v>
      </c>
      <c r="D14" s="20"/>
      <c r="E14" s="20">
        <v>1195486</v>
      </c>
      <c r="F14" s="20"/>
      <c r="G14" s="20">
        <v>3138413</v>
      </c>
      <c r="H14" s="20"/>
      <c r="I14" s="20">
        <v>0</v>
      </c>
      <c r="J14" s="20"/>
      <c r="K14" s="20">
        <v>0</v>
      </c>
      <c r="L14" s="20"/>
      <c r="M14" s="31">
        <f t="shared" si="0"/>
        <v>228328876</v>
      </c>
      <c r="N14" s="20"/>
      <c r="O14" s="22">
        <v>23172.85</v>
      </c>
    </row>
    <row r="15" spans="1:15" s="2" customFormat="1" ht="13.5" customHeight="1" x14ac:dyDescent="0.2">
      <c r="A15" s="8">
        <v>27</v>
      </c>
      <c r="B15" s="9" t="s">
        <v>10</v>
      </c>
      <c r="C15" s="20">
        <v>54762385</v>
      </c>
      <c r="D15" s="20"/>
      <c r="E15" s="20">
        <v>0</v>
      </c>
      <c r="F15" s="20"/>
      <c r="G15" s="20">
        <v>391500</v>
      </c>
      <c r="H15" s="20"/>
      <c r="I15" s="20">
        <v>0</v>
      </c>
      <c r="J15" s="20"/>
      <c r="K15" s="20">
        <v>0</v>
      </c>
      <c r="L15" s="20"/>
      <c r="M15" s="31">
        <f t="shared" si="0"/>
        <v>55153885</v>
      </c>
      <c r="N15" s="20"/>
      <c r="O15" s="22">
        <v>4791.75</v>
      </c>
    </row>
    <row r="16" spans="1:15" s="2" customFormat="1" ht="13.5" customHeight="1" x14ac:dyDescent="0.2">
      <c r="A16" s="8">
        <v>28</v>
      </c>
      <c r="B16" s="9" t="s">
        <v>11</v>
      </c>
      <c r="C16" s="20">
        <v>34395847</v>
      </c>
      <c r="D16" s="20"/>
      <c r="E16" s="20">
        <v>0</v>
      </c>
      <c r="F16" s="20"/>
      <c r="G16" s="20">
        <v>0</v>
      </c>
      <c r="H16" s="20"/>
      <c r="I16" s="20">
        <v>0</v>
      </c>
      <c r="J16" s="20"/>
      <c r="K16" s="20">
        <v>0</v>
      </c>
      <c r="L16" s="20"/>
      <c r="M16" s="31">
        <f t="shared" si="0"/>
        <v>34395847</v>
      </c>
      <c r="N16" s="20"/>
      <c r="O16" s="22">
        <v>3009.625</v>
      </c>
    </row>
    <row r="17" spans="1:15" s="2" customFormat="1" ht="13.5" customHeight="1" x14ac:dyDescent="0.2">
      <c r="A17" s="8">
        <v>33</v>
      </c>
      <c r="B17" s="9" t="s">
        <v>12</v>
      </c>
      <c r="C17" s="20">
        <v>135490959</v>
      </c>
      <c r="D17" s="20"/>
      <c r="E17" s="20">
        <v>0</v>
      </c>
      <c r="F17" s="20"/>
      <c r="G17" s="20">
        <v>2201300</v>
      </c>
      <c r="H17" s="20"/>
      <c r="I17" s="20">
        <v>0</v>
      </c>
      <c r="J17" s="20"/>
      <c r="K17" s="20">
        <v>0</v>
      </c>
      <c r="L17" s="20"/>
      <c r="M17" s="31">
        <f t="shared" si="0"/>
        <v>137692259</v>
      </c>
      <c r="N17" s="20"/>
      <c r="O17" s="22">
        <v>13968.713</v>
      </c>
    </row>
    <row r="18" spans="1:15" s="2" customFormat="1" ht="13.5" customHeight="1" x14ac:dyDescent="0.2">
      <c r="A18" s="8">
        <v>34</v>
      </c>
      <c r="B18" s="9" t="s">
        <v>13</v>
      </c>
      <c r="C18" s="20">
        <v>194004983</v>
      </c>
      <c r="D18" s="20"/>
      <c r="E18" s="20">
        <v>400000</v>
      </c>
      <c r="F18" s="20"/>
      <c r="G18" s="20">
        <v>900000</v>
      </c>
      <c r="H18" s="20"/>
      <c r="I18" s="20">
        <v>0</v>
      </c>
      <c r="J18" s="20"/>
      <c r="K18" s="20">
        <v>0</v>
      </c>
      <c r="L18" s="20"/>
      <c r="M18" s="31">
        <f t="shared" si="0"/>
        <v>195304983</v>
      </c>
      <c r="N18" s="20"/>
      <c r="O18" s="22">
        <v>20146.875</v>
      </c>
    </row>
    <row r="19" spans="1:15" s="2" customFormat="1" ht="13.5" customHeight="1" x14ac:dyDescent="0.2">
      <c r="A19" s="8">
        <v>35</v>
      </c>
      <c r="B19" s="9" t="s">
        <v>14</v>
      </c>
      <c r="C19" s="20">
        <v>211774219</v>
      </c>
      <c r="D19" s="20"/>
      <c r="E19" s="20">
        <v>0</v>
      </c>
      <c r="F19" s="20"/>
      <c r="G19" s="20">
        <v>582000</v>
      </c>
      <c r="H19" s="20"/>
      <c r="I19" s="20">
        <v>0</v>
      </c>
      <c r="J19" s="20"/>
      <c r="K19" s="20">
        <v>0</v>
      </c>
      <c r="L19" s="20"/>
      <c r="M19" s="31">
        <f t="shared" si="0"/>
        <v>212356219</v>
      </c>
      <c r="N19" s="20"/>
      <c r="O19" s="22">
        <v>21397.875</v>
      </c>
    </row>
    <row r="20" spans="1:15" s="2" customFormat="1" ht="13.5" customHeight="1" x14ac:dyDescent="0.2">
      <c r="A20" s="8">
        <v>36</v>
      </c>
      <c r="B20" s="9" t="s">
        <v>15</v>
      </c>
      <c r="C20" s="20">
        <v>713743971</v>
      </c>
      <c r="D20" s="20"/>
      <c r="E20" s="20">
        <v>11489145</v>
      </c>
      <c r="F20" s="20"/>
      <c r="G20" s="20">
        <v>0</v>
      </c>
      <c r="H20" s="20"/>
      <c r="I20" s="20">
        <v>0</v>
      </c>
      <c r="J20" s="20"/>
      <c r="K20" s="20">
        <v>0</v>
      </c>
      <c r="L20" s="20"/>
      <c r="M20" s="31">
        <f t="shared" si="0"/>
        <v>725233116</v>
      </c>
      <c r="N20" s="20"/>
      <c r="O20" s="22">
        <v>74749</v>
      </c>
    </row>
    <row r="21" spans="1:15" s="2" customFormat="1" ht="13.5" customHeight="1" x14ac:dyDescent="0.2">
      <c r="A21" s="8">
        <v>37</v>
      </c>
      <c r="B21" s="9" t="s">
        <v>16</v>
      </c>
      <c r="C21" s="20">
        <v>160450719</v>
      </c>
      <c r="D21" s="20"/>
      <c r="E21" s="20">
        <v>550000</v>
      </c>
      <c r="F21" s="20"/>
      <c r="G21" s="20">
        <v>613270</v>
      </c>
      <c r="H21" s="20"/>
      <c r="I21" s="20">
        <v>0</v>
      </c>
      <c r="J21" s="20"/>
      <c r="K21" s="20">
        <v>0</v>
      </c>
      <c r="L21" s="20"/>
      <c r="M21" s="31">
        <f t="shared" si="0"/>
        <v>161613989</v>
      </c>
      <c r="N21" s="20"/>
      <c r="O21" s="22">
        <v>15872.875</v>
      </c>
    </row>
    <row r="22" spans="1:15" s="2" customFormat="1" ht="13.5" customHeight="1" x14ac:dyDescent="0.2">
      <c r="A22" s="8">
        <v>38</v>
      </c>
      <c r="B22" s="9" t="s">
        <v>17</v>
      </c>
      <c r="C22" s="20">
        <v>204945809</v>
      </c>
      <c r="D22" s="20"/>
      <c r="E22" s="20">
        <v>0</v>
      </c>
      <c r="F22" s="20"/>
      <c r="G22" s="20">
        <v>8192000</v>
      </c>
      <c r="H22" s="20"/>
      <c r="I22" s="20">
        <v>0</v>
      </c>
      <c r="J22" s="20"/>
      <c r="K22" s="20">
        <v>0</v>
      </c>
      <c r="L22" s="20"/>
      <c r="M22" s="31">
        <f t="shared" si="0"/>
        <v>213137809</v>
      </c>
      <c r="N22" s="20"/>
      <c r="O22" s="22">
        <v>20395.808000000001</v>
      </c>
    </row>
    <row r="23" spans="1:15" s="2" customFormat="1" ht="13.5" customHeight="1" x14ac:dyDescent="0.2">
      <c r="A23" s="8">
        <v>39</v>
      </c>
      <c r="B23" s="9" t="s">
        <v>18</v>
      </c>
      <c r="C23" s="20">
        <v>508482115</v>
      </c>
      <c r="D23" s="20"/>
      <c r="E23" s="20">
        <v>1924012</v>
      </c>
      <c r="F23" s="20"/>
      <c r="G23" s="20">
        <v>3130815</v>
      </c>
      <c r="H23" s="20"/>
      <c r="I23" s="20">
        <v>0</v>
      </c>
      <c r="J23" s="20"/>
      <c r="K23" s="20">
        <v>0</v>
      </c>
      <c r="L23" s="20"/>
      <c r="M23" s="31">
        <f t="shared" si="0"/>
        <v>513536942</v>
      </c>
      <c r="N23" s="20"/>
      <c r="O23" s="23">
        <v>50637.125</v>
      </c>
    </row>
    <row r="24" spans="1:15" s="2" customFormat="1" ht="13.5" customHeight="1" x14ac:dyDescent="0.2">
      <c r="A24" s="8">
        <v>40</v>
      </c>
      <c r="B24" s="9" t="s">
        <v>19</v>
      </c>
      <c r="C24" s="20">
        <v>69190529</v>
      </c>
      <c r="D24" s="20"/>
      <c r="E24" s="20">
        <v>900000</v>
      </c>
      <c r="F24" s="20"/>
      <c r="G24" s="20">
        <v>0</v>
      </c>
      <c r="H24" s="20"/>
      <c r="I24" s="20">
        <v>0</v>
      </c>
      <c r="J24" s="20"/>
      <c r="K24" s="20">
        <v>0</v>
      </c>
      <c r="L24" s="20"/>
      <c r="M24" s="31">
        <f t="shared" si="0"/>
        <v>70090529</v>
      </c>
      <c r="N24" s="20"/>
      <c r="O24" s="22">
        <v>6780</v>
      </c>
    </row>
    <row r="25" spans="1:15" s="2" customFormat="1" ht="13.5" customHeight="1" x14ac:dyDescent="0.2">
      <c r="A25" s="8">
        <v>41</v>
      </c>
      <c r="B25" s="9" t="s">
        <v>20</v>
      </c>
      <c r="C25" s="20">
        <v>250392747</v>
      </c>
      <c r="D25" s="20"/>
      <c r="E25" s="20">
        <v>0</v>
      </c>
      <c r="F25" s="20"/>
      <c r="G25" s="20">
        <v>1542000</v>
      </c>
      <c r="H25" s="20"/>
      <c r="I25" s="20">
        <v>0</v>
      </c>
      <c r="J25" s="20"/>
      <c r="K25" s="20">
        <v>0</v>
      </c>
      <c r="L25" s="20"/>
      <c r="M25" s="31">
        <f t="shared" si="0"/>
        <v>251934747</v>
      </c>
      <c r="N25" s="20"/>
      <c r="O25" s="22">
        <v>24531.284199999998</v>
      </c>
    </row>
    <row r="26" spans="1:15" s="2" customFormat="1" ht="13.5" customHeight="1" x14ac:dyDescent="0.2">
      <c r="A26" s="8">
        <v>42</v>
      </c>
      <c r="B26" s="9" t="s">
        <v>21</v>
      </c>
      <c r="C26" s="20">
        <v>153009399</v>
      </c>
      <c r="D26" s="20"/>
      <c r="E26" s="20">
        <v>1318609</v>
      </c>
      <c r="F26" s="20"/>
      <c r="G26" s="20">
        <v>0</v>
      </c>
      <c r="H26" s="20"/>
      <c r="I26" s="20">
        <v>0</v>
      </c>
      <c r="J26" s="20"/>
      <c r="K26" s="20">
        <v>0</v>
      </c>
      <c r="L26" s="20"/>
      <c r="M26" s="31">
        <f t="shared" si="0"/>
        <v>154328008</v>
      </c>
      <c r="N26" s="20"/>
      <c r="O26" s="22">
        <v>15133.875</v>
      </c>
    </row>
    <row r="27" spans="1:15" s="2" customFormat="1" ht="13.5" customHeight="1" x14ac:dyDescent="0.2">
      <c r="A27" s="8">
        <v>43</v>
      </c>
      <c r="B27" s="9" t="s">
        <v>22</v>
      </c>
      <c r="C27" s="20">
        <v>325443601</v>
      </c>
      <c r="D27" s="20"/>
      <c r="E27" s="20">
        <v>1000000</v>
      </c>
      <c r="F27" s="20"/>
      <c r="G27" s="20">
        <v>0</v>
      </c>
      <c r="H27" s="20"/>
      <c r="I27" s="20">
        <v>0</v>
      </c>
      <c r="J27" s="20"/>
      <c r="K27" s="20">
        <v>0</v>
      </c>
      <c r="L27" s="20"/>
      <c r="M27" s="31">
        <f t="shared" si="0"/>
        <v>326443601</v>
      </c>
      <c r="N27" s="20"/>
      <c r="O27" s="22">
        <v>32069.375</v>
      </c>
    </row>
    <row r="28" spans="1:15" s="2" customFormat="1" ht="13.5" customHeight="1" x14ac:dyDescent="0.2">
      <c r="A28" s="8">
        <v>44</v>
      </c>
      <c r="B28" s="9" t="s">
        <v>23</v>
      </c>
      <c r="C28" s="20">
        <v>156574595</v>
      </c>
      <c r="D28" s="20"/>
      <c r="E28" s="20">
        <v>720000</v>
      </c>
      <c r="F28" s="20"/>
      <c r="G28" s="20">
        <v>0</v>
      </c>
      <c r="H28" s="20"/>
      <c r="I28" s="20">
        <v>0</v>
      </c>
      <c r="J28" s="20"/>
      <c r="K28" s="20">
        <v>0</v>
      </c>
      <c r="L28" s="20"/>
      <c r="M28" s="31">
        <f t="shared" si="0"/>
        <v>157294595</v>
      </c>
      <c r="N28" s="20"/>
      <c r="O28" s="22">
        <v>15306.25</v>
      </c>
    </row>
    <row r="29" spans="1:15" s="2" customFormat="1" ht="13.5" customHeight="1" x14ac:dyDescent="0.2">
      <c r="A29" s="8">
        <v>45</v>
      </c>
      <c r="B29" s="9" t="s">
        <v>24</v>
      </c>
      <c r="C29" s="20">
        <v>75958867</v>
      </c>
      <c r="D29" s="20"/>
      <c r="E29" s="20">
        <v>0</v>
      </c>
      <c r="F29" s="20"/>
      <c r="G29" s="20">
        <v>0</v>
      </c>
      <c r="H29" s="20"/>
      <c r="I29" s="20">
        <v>0</v>
      </c>
      <c r="J29" s="20"/>
      <c r="K29" s="20">
        <v>0</v>
      </c>
      <c r="L29" s="20"/>
      <c r="M29" s="31">
        <f t="shared" si="0"/>
        <v>75958867</v>
      </c>
      <c r="N29" s="20"/>
      <c r="O29" s="22">
        <v>7038.625</v>
      </c>
    </row>
    <row r="30" spans="1:15" s="2" customFormat="1" ht="13.5" customHeight="1" x14ac:dyDescent="0.2">
      <c r="A30" s="8">
        <v>46</v>
      </c>
      <c r="B30" s="9" t="s">
        <v>25</v>
      </c>
      <c r="C30" s="20">
        <v>42779875</v>
      </c>
      <c r="D30" s="20"/>
      <c r="E30" s="20">
        <v>0</v>
      </c>
      <c r="F30" s="20"/>
      <c r="G30" s="20">
        <v>0</v>
      </c>
      <c r="H30" s="20"/>
      <c r="I30" s="20">
        <v>0</v>
      </c>
      <c r="J30" s="20"/>
      <c r="K30" s="20">
        <v>0</v>
      </c>
      <c r="L30" s="20"/>
      <c r="M30" s="31">
        <f t="shared" si="0"/>
        <v>42779875</v>
      </c>
      <c r="N30" s="20"/>
      <c r="O30" s="22">
        <v>3283.625</v>
      </c>
    </row>
    <row r="31" spans="1:15" s="2" customFormat="1" ht="13.5" customHeight="1" x14ac:dyDescent="0.2">
      <c r="A31" s="8">
        <v>47</v>
      </c>
      <c r="B31" s="9" t="s">
        <v>26</v>
      </c>
      <c r="C31" s="20">
        <v>26926504</v>
      </c>
      <c r="D31" s="20"/>
      <c r="E31" s="20">
        <v>0</v>
      </c>
      <c r="F31" s="20"/>
      <c r="G31" s="20">
        <v>0</v>
      </c>
      <c r="H31" s="20"/>
      <c r="I31" s="20">
        <v>0</v>
      </c>
      <c r="J31" s="20"/>
      <c r="K31" s="20">
        <v>0</v>
      </c>
      <c r="L31" s="20"/>
      <c r="M31" s="31">
        <f t="shared" si="0"/>
        <v>26926504</v>
      </c>
      <c r="N31" s="20"/>
      <c r="O31" s="22">
        <v>2320.0340000000001</v>
      </c>
    </row>
    <row r="32" spans="1:15" s="2" customFormat="1" ht="13.5" customHeight="1" x14ac:dyDescent="0.2">
      <c r="A32" s="8">
        <v>48</v>
      </c>
      <c r="B32" s="9" t="s">
        <v>27</v>
      </c>
      <c r="C32" s="20">
        <v>52713606</v>
      </c>
      <c r="D32" s="20"/>
      <c r="E32" s="20">
        <v>0</v>
      </c>
      <c r="F32" s="20"/>
      <c r="G32" s="20">
        <v>830000</v>
      </c>
      <c r="H32" s="20"/>
      <c r="I32" s="20">
        <v>0</v>
      </c>
      <c r="J32" s="20"/>
      <c r="K32" s="20">
        <v>0</v>
      </c>
      <c r="L32" s="20"/>
      <c r="M32" s="31">
        <f t="shared" si="0"/>
        <v>53543606</v>
      </c>
      <c r="N32" s="20"/>
      <c r="O32" s="22">
        <v>5115.4619999999995</v>
      </c>
    </row>
    <row r="33" spans="1:15" s="2" customFormat="1" ht="13.5" customHeight="1" x14ac:dyDescent="0.2">
      <c r="A33" s="8">
        <v>49</v>
      </c>
      <c r="B33" s="9" t="s">
        <v>28</v>
      </c>
      <c r="C33" s="20">
        <v>7210187</v>
      </c>
      <c r="D33" s="20"/>
      <c r="E33" s="20">
        <v>0</v>
      </c>
      <c r="F33" s="20"/>
      <c r="G33" s="20">
        <v>0</v>
      </c>
      <c r="H33" s="20"/>
      <c r="I33" s="20">
        <v>0</v>
      </c>
      <c r="J33" s="20"/>
      <c r="K33" s="20">
        <v>0</v>
      </c>
      <c r="L33" s="20"/>
      <c r="M33" s="31">
        <f t="shared" si="0"/>
        <v>7210187</v>
      </c>
      <c r="N33" s="20"/>
      <c r="O33" s="22">
        <v>255</v>
      </c>
    </row>
    <row r="34" spans="1:15" s="2" customFormat="1" ht="13.5" customHeight="1" x14ac:dyDescent="0.2">
      <c r="A34" s="8">
        <v>50</v>
      </c>
      <c r="B34" s="9" t="s">
        <v>29</v>
      </c>
      <c r="C34" s="20">
        <v>10624539</v>
      </c>
      <c r="D34" s="20"/>
      <c r="E34" s="20">
        <v>0</v>
      </c>
      <c r="F34" s="20"/>
      <c r="G34" s="20">
        <v>0</v>
      </c>
      <c r="H34" s="20"/>
      <c r="I34" s="20">
        <v>0</v>
      </c>
      <c r="J34" s="20"/>
      <c r="K34" s="20">
        <v>0</v>
      </c>
      <c r="L34" s="20"/>
      <c r="M34" s="31">
        <f t="shared" si="0"/>
        <v>10624539</v>
      </c>
      <c r="N34" s="20"/>
      <c r="O34" s="22">
        <v>437.25</v>
      </c>
    </row>
    <row r="35" spans="1:15" s="2" customFormat="1" ht="13.5" customHeight="1" x14ac:dyDescent="0.2">
      <c r="A35" s="8">
        <v>51</v>
      </c>
      <c r="B35" s="9" t="s">
        <v>30</v>
      </c>
      <c r="C35" s="20">
        <v>17148394</v>
      </c>
      <c r="D35" s="20"/>
      <c r="E35" s="20">
        <v>75000</v>
      </c>
      <c r="F35" s="20"/>
      <c r="G35" s="20">
        <v>158000</v>
      </c>
      <c r="H35" s="20"/>
      <c r="I35" s="20">
        <v>0</v>
      </c>
      <c r="J35" s="20"/>
      <c r="K35" s="20">
        <v>0</v>
      </c>
      <c r="L35" s="20"/>
      <c r="M35" s="31">
        <f t="shared" si="0"/>
        <v>17381394</v>
      </c>
      <c r="N35" s="20"/>
      <c r="O35" s="22">
        <v>1236</v>
      </c>
    </row>
    <row r="36" spans="1:15" s="2" customFormat="1" ht="13.5" customHeight="1" x14ac:dyDescent="0.2">
      <c r="A36" s="8">
        <v>52</v>
      </c>
      <c r="B36" s="9" t="s">
        <v>31</v>
      </c>
      <c r="C36" s="20">
        <v>26527832</v>
      </c>
      <c r="D36" s="20"/>
      <c r="E36" s="20">
        <v>238977</v>
      </c>
      <c r="F36" s="20"/>
      <c r="G36" s="20">
        <v>0</v>
      </c>
      <c r="H36" s="20"/>
      <c r="I36" s="20">
        <v>0</v>
      </c>
      <c r="J36" s="20"/>
      <c r="K36" s="20">
        <v>0</v>
      </c>
      <c r="L36" s="20"/>
      <c r="M36" s="31">
        <f t="shared" si="0"/>
        <v>26766809</v>
      </c>
      <c r="N36" s="20"/>
      <c r="O36" s="22">
        <v>1992.44</v>
      </c>
    </row>
    <row r="37" spans="1:15" s="2" customFormat="1" ht="13.5" customHeight="1" x14ac:dyDescent="0.2">
      <c r="A37" s="8">
        <v>53</v>
      </c>
      <c r="B37" s="9" t="s">
        <v>32</v>
      </c>
      <c r="C37" s="20">
        <v>28355631</v>
      </c>
      <c r="D37" s="20"/>
      <c r="E37" s="20">
        <v>250000</v>
      </c>
      <c r="F37" s="20"/>
      <c r="G37" s="20">
        <v>184340</v>
      </c>
      <c r="H37" s="20"/>
      <c r="I37" s="20">
        <v>0</v>
      </c>
      <c r="J37" s="20"/>
      <c r="K37" s="20">
        <v>0</v>
      </c>
      <c r="L37" s="20"/>
      <c r="M37" s="31">
        <f t="shared" si="0"/>
        <v>28789971</v>
      </c>
      <c r="N37" s="20"/>
      <c r="O37" s="22">
        <v>2453.5</v>
      </c>
    </row>
    <row r="38" spans="1:15" s="2" customFormat="1" ht="13.5" customHeight="1" x14ac:dyDescent="0.2">
      <c r="A38" s="8">
        <v>54</v>
      </c>
      <c r="B38" s="9" t="s">
        <v>33</v>
      </c>
      <c r="C38" s="20">
        <v>22329939</v>
      </c>
      <c r="D38" s="20"/>
      <c r="E38" s="20">
        <v>199000</v>
      </c>
      <c r="F38" s="20"/>
      <c r="G38" s="20">
        <v>33000</v>
      </c>
      <c r="H38" s="20"/>
      <c r="I38" s="20">
        <v>0</v>
      </c>
      <c r="J38" s="20"/>
      <c r="K38" s="20">
        <v>0</v>
      </c>
      <c r="L38" s="20"/>
      <c r="M38" s="31">
        <f t="shared" si="0"/>
        <v>22561939</v>
      </c>
      <c r="N38" s="20"/>
      <c r="O38" s="22">
        <v>1939.625</v>
      </c>
    </row>
    <row r="39" spans="1:15" s="2" customFormat="1" ht="13.5" customHeight="1" x14ac:dyDescent="0.2">
      <c r="A39" s="8">
        <v>57</v>
      </c>
      <c r="B39" s="9" t="s">
        <v>34</v>
      </c>
      <c r="C39" s="20">
        <v>144392871</v>
      </c>
      <c r="D39" s="20"/>
      <c r="E39" s="20">
        <v>3529122</v>
      </c>
      <c r="F39" s="20"/>
      <c r="G39" s="20">
        <v>400000</v>
      </c>
      <c r="H39" s="20"/>
      <c r="I39" s="20">
        <v>0</v>
      </c>
      <c r="J39" s="20"/>
      <c r="K39" s="20">
        <v>0</v>
      </c>
      <c r="L39" s="20"/>
      <c r="M39" s="31">
        <f t="shared" ref="M39:M66" si="1">C39+E39+G39+I39+K39</f>
        <v>148321993</v>
      </c>
      <c r="N39" s="20"/>
      <c r="O39" s="22">
        <v>13373.25</v>
      </c>
    </row>
    <row r="40" spans="1:15" s="2" customFormat="1" ht="13.5" customHeight="1" x14ac:dyDescent="0.2">
      <c r="A40" s="8">
        <v>58</v>
      </c>
      <c r="B40" s="9" t="s">
        <v>35</v>
      </c>
      <c r="C40" s="20">
        <v>25305329</v>
      </c>
      <c r="D40" s="20"/>
      <c r="E40" s="20">
        <v>0</v>
      </c>
      <c r="F40" s="20"/>
      <c r="G40" s="20">
        <v>0</v>
      </c>
      <c r="H40" s="20"/>
      <c r="I40" s="20">
        <v>0</v>
      </c>
      <c r="J40" s="20"/>
      <c r="K40" s="20">
        <v>0</v>
      </c>
      <c r="L40" s="20"/>
      <c r="M40" s="31">
        <f t="shared" si="1"/>
        <v>25305329</v>
      </c>
      <c r="N40" s="20"/>
      <c r="O40" s="22">
        <v>2179.5</v>
      </c>
    </row>
    <row r="41" spans="1:15" s="2" customFormat="1" ht="13.5" customHeight="1" x14ac:dyDescent="0.2">
      <c r="A41" s="8">
        <v>59</v>
      </c>
      <c r="B41" s="9" t="s">
        <v>36</v>
      </c>
      <c r="C41" s="20">
        <v>44960303</v>
      </c>
      <c r="D41" s="20"/>
      <c r="E41" s="20">
        <v>1194139</v>
      </c>
      <c r="F41" s="20"/>
      <c r="G41" s="20">
        <v>0</v>
      </c>
      <c r="H41" s="20"/>
      <c r="I41" s="20">
        <v>0</v>
      </c>
      <c r="J41" s="20"/>
      <c r="K41" s="20">
        <v>0</v>
      </c>
      <c r="L41" s="20"/>
      <c r="M41" s="31">
        <f t="shared" si="1"/>
        <v>46154442</v>
      </c>
      <c r="N41" s="20"/>
      <c r="O41" s="22">
        <v>3590</v>
      </c>
    </row>
    <row r="42" spans="1:15" s="2" customFormat="1" ht="13.5" customHeight="1" x14ac:dyDescent="0.2">
      <c r="A42" s="8">
        <v>60</v>
      </c>
      <c r="B42" s="9" t="s">
        <v>37</v>
      </c>
      <c r="C42" s="20">
        <v>67357946</v>
      </c>
      <c r="D42" s="20"/>
      <c r="E42" s="20">
        <v>565433</v>
      </c>
      <c r="F42" s="20"/>
      <c r="G42" s="20">
        <v>0</v>
      </c>
      <c r="H42" s="20"/>
      <c r="I42" s="20">
        <v>0</v>
      </c>
      <c r="J42" s="20"/>
      <c r="K42" s="20">
        <v>0</v>
      </c>
      <c r="L42" s="20"/>
      <c r="M42" s="31">
        <f t="shared" si="1"/>
        <v>67923379</v>
      </c>
      <c r="N42" s="20"/>
      <c r="O42" s="22">
        <v>6480.375</v>
      </c>
    </row>
    <row r="43" spans="1:15" s="2" customFormat="1" ht="13.5" customHeight="1" x14ac:dyDescent="0.2">
      <c r="A43" s="8">
        <v>61</v>
      </c>
      <c r="B43" s="9" t="s">
        <v>38</v>
      </c>
      <c r="C43" s="20">
        <v>206782854</v>
      </c>
      <c r="D43" s="20"/>
      <c r="E43" s="20">
        <v>800000</v>
      </c>
      <c r="F43" s="20"/>
      <c r="G43" s="20">
        <v>639270</v>
      </c>
      <c r="H43" s="20"/>
      <c r="I43" s="20">
        <v>0</v>
      </c>
      <c r="J43" s="20"/>
      <c r="K43" s="20">
        <v>0</v>
      </c>
      <c r="L43" s="20"/>
      <c r="M43" s="31">
        <f t="shared" si="1"/>
        <v>208222124</v>
      </c>
      <c r="N43" s="20"/>
      <c r="O43" s="22">
        <v>19664</v>
      </c>
    </row>
    <row r="44" spans="1:15" s="2" customFormat="1" ht="13.5" customHeight="1" x14ac:dyDescent="0.2">
      <c r="A44" s="8">
        <v>62</v>
      </c>
      <c r="B44" s="8" t="s">
        <v>39</v>
      </c>
      <c r="C44" s="20">
        <v>114548820</v>
      </c>
      <c r="D44" s="20"/>
      <c r="E44" s="20">
        <v>0</v>
      </c>
      <c r="F44" s="20"/>
      <c r="G44" s="20">
        <v>0</v>
      </c>
      <c r="H44" s="20"/>
      <c r="I44" s="20">
        <v>0</v>
      </c>
      <c r="J44" s="20"/>
      <c r="K44" s="20">
        <v>0</v>
      </c>
      <c r="L44" s="20"/>
      <c r="M44" s="31">
        <f t="shared" si="1"/>
        <v>114548820</v>
      </c>
      <c r="N44" s="20"/>
      <c r="O44" s="22">
        <v>11417.688</v>
      </c>
    </row>
    <row r="45" spans="1:15" s="2" customFormat="1" ht="13.5" customHeight="1" x14ac:dyDescent="0.2">
      <c r="A45" s="8">
        <v>63</v>
      </c>
      <c r="B45" s="9" t="s">
        <v>40</v>
      </c>
      <c r="C45" s="20">
        <v>81922552</v>
      </c>
      <c r="D45" s="20"/>
      <c r="E45" s="20">
        <v>369750</v>
      </c>
      <c r="F45" s="20"/>
      <c r="G45" s="20">
        <v>30000</v>
      </c>
      <c r="H45" s="20"/>
      <c r="I45" s="20">
        <v>0</v>
      </c>
      <c r="J45" s="20"/>
      <c r="K45" s="20">
        <v>0</v>
      </c>
      <c r="L45" s="20"/>
      <c r="M45" s="31">
        <f t="shared" si="1"/>
        <v>82322302</v>
      </c>
      <c r="N45" s="20"/>
      <c r="O45" s="22">
        <v>7483.875</v>
      </c>
    </row>
    <row r="46" spans="1:15" s="2" customFormat="1" ht="13.5" customHeight="1" x14ac:dyDescent="0.2">
      <c r="A46" s="8">
        <v>64</v>
      </c>
      <c r="B46" s="9" t="s">
        <v>41</v>
      </c>
      <c r="C46" s="20">
        <v>20665476</v>
      </c>
      <c r="D46" s="20"/>
      <c r="E46" s="20">
        <v>75000</v>
      </c>
      <c r="F46" s="20"/>
      <c r="G46" s="20">
        <v>0</v>
      </c>
      <c r="H46" s="20"/>
      <c r="I46" s="20">
        <v>0</v>
      </c>
      <c r="J46" s="20"/>
      <c r="K46" s="20">
        <v>0</v>
      </c>
      <c r="L46" s="20"/>
      <c r="M46" s="31">
        <f t="shared" si="1"/>
        <v>20740476</v>
      </c>
      <c r="N46" s="20"/>
      <c r="O46" s="22">
        <v>1491.375</v>
      </c>
    </row>
    <row r="47" spans="1:15" s="2" customFormat="1" ht="13.5" customHeight="1" x14ac:dyDescent="0.2">
      <c r="A47" s="8">
        <v>67</v>
      </c>
      <c r="B47" s="9" t="s">
        <v>42</v>
      </c>
      <c r="C47" s="20">
        <v>60872080</v>
      </c>
      <c r="D47" s="20"/>
      <c r="E47" s="20">
        <v>50000</v>
      </c>
      <c r="F47" s="20"/>
      <c r="G47" s="20">
        <v>0</v>
      </c>
      <c r="H47" s="20"/>
      <c r="I47" s="20">
        <v>0</v>
      </c>
      <c r="J47" s="20"/>
      <c r="K47" s="20">
        <v>0</v>
      </c>
      <c r="L47" s="20"/>
      <c r="M47" s="31">
        <f t="shared" si="1"/>
        <v>60922080</v>
      </c>
      <c r="N47" s="20"/>
      <c r="O47" s="22">
        <v>5896.75</v>
      </c>
    </row>
    <row r="48" spans="1:15" s="2" customFormat="1" ht="13.5" customHeight="1" x14ac:dyDescent="0.2">
      <c r="A48" s="8">
        <v>68</v>
      </c>
      <c r="B48" s="9" t="s">
        <v>43</v>
      </c>
      <c r="C48" s="20">
        <v>137303827</v>
      </c>
      <c r="D48" s="20"/>
      <c r="E48" s="20">
        <v>0</v>
      </c>
      <c r="F48" s="20"/>
      <c r="G48" s="20">
        <v>1337000</v>
      </c>
      <c r="H48" s="20"/>
      <c r="I48" s="20">
        <v>0</v>
      </c>
      <c r="J48" s="20"/>
      <c r="K48" s="20">
        <v>0</v>
      </c>
      <c r="L48" s="20"/>
      <c r="M48" s="31">
        <f t="shared" si="1"/>
        <v>138640827</v>
      </c>
      <c r="N48" s="20"/>
      <c r="O48" s="22">
        <v>14382.892</v>
      </c>
    </row>
    <row r="49" spans="1:15" s="2" customFormat="1" ht="13.5" customHeight="1" x14ac:dyDescent="0.2">
      <c r="A49" s="8">
        <v>69</v>
      </c>
      <c r="B49" s="9" t="s">
        <v>44</v>
      </c>
      <c r="C49" s="20">
        <v>48870804</v>
      </c>
      <c r="D49" s="20"/>
      <c r="E49" s="20">
        <v>418550</v>
      </c>
      <c r="F49" s="20"/>
      <c r="G49" s="20">
        <v>0</v>
      </c>
      <c r="H49" s="20"/>
      <c r="I49" s="20">
        <v>0</v>
      </c>
      <c r="J49" s="20"/>
      <c r="K49" s="20">
        <v>0</v>
      </c>
      <c r="L49" s="20"/>
      <c r="M49" s="31">
        <f t="shared" si="1"/>
        <v>49289354</v>
      </c>
      <c r="N49" s="20"/>
      <c r="O49" s="22">
        <v>4256.5</v>
      </c>
    </row>
    <row r="50" spans="1:15" s="2" customFormat="1" ht="13.5" customHeight="1" x14ac:dyDescent="0.2">
      <c r="A50" s="8">
        <v>70</v>
      </c>
      <c r="B50" s="9" t="s">
        <v>45</v>
      </c>
      <c r="C50" s="20">
        <v>39576821</v>
      </c>
      <c r="D50" s="20"/>
      <c r="E50" s="20">
        <v>0</v>
      </c>
      <c r="F50" s="20"/>
      <c r="G50" s="20">
        <v>42346</v>
      </c>
      <c r="H50" s="20"/>
      <c r="I50" s="20">
        <v>0</v>
      </c>
      <c r="J50" s="20"/>
      <c r="K50" s="20">
        <v>0</v>
      </c>
      <c r="L50" s="20"/>
      <c r="M50" s="31">
        <f t="shared" si="1"/>
        <v>39619167</v>
      </c>
      <c r="N50" s="20"/>
      <c r="O50" s="22">
        <v>3895</v>
      </c>
    </row>
    <row r="51" spans="1:15" s="2" customFormat="1" ht="13.5" customHeight="1" x14ac:dyDescent="0.2">
      <c r="A51" s="8">
        <v>71</v>
      </c>
      <c r="B51" s="9" t="s">
        <v>46</v>
      </c>
      <c r="C51" s="20">
        <v>86371364</v>
      </c>
      <c r="D51" s="20"/>
      <c r="E51" s="20">
        <v>0</v>
      </c>
      <c r="F51" s="20"/>
      <c r="G51" s="20">
        <v>1560000</v>
      </c>
      <c r="H51" s="20"/>
      <c r="I51" s="20">
        <v>0</v>
      </c>
      <c r="J51" s="20"/>
      <c r="K51" s="20">
        <v>0</v>
      </c>
      <c r="L51" s="20"/>
      <c r="M51" s="31">
        <f t="shared" si="1"/>
        <v>87931364</v>
      </c>
      <c r="N51" s="20"/>
      <c r="O51" s="22">
        <v>8760.3125</v>
      </c>
    </row>
    <row r="52" spans="1:15" s="2" customFormat="1" ht="13.5" customHeight="1" x14ac:dyDescent="0.2">
      <c r="A52" s="8">
        <v>72</v>
      </c>
      <c r="B52" s="9" t="s">
        <v>47</v>
      </c>
      <c r="C52" s="20">
        <v>58627197</v>
      </c>
      <c r="D52" s="20"/>
      <c r="E52" s="20">
        <v>350000</v>
      </c>
      <c r="F52" s="20"/>
      <c r="G52" s="20">
        <v>272833</v>
      </c>
      <c r="H52" s="20"/>
      <c r="I52" s="20">
        <v>0</v>
      </c>
      <c r="J52" s="20"/>
      <c r="K52" s="20">
        <v>0</v>
      </c>
      <c r="L52" s="20"/>
      <c r="M52" s="31">
        <f t="shared" si="1"/>
        <v>59250030</v>
      </c>
      <c r="N52" s="20"/>
      <c r="O52" s="22">
        <v>5726.25</v>
      </c>
    </row>
    <row r="53" spans="1:15" s="2" customFormat="1" ht="13.5" customHeight="1" x14ac:dyDescent="0.2">
      <c r="A53" s="8">
        <v>73</v>
      </c>
      <c r="B53" s="24" t="s">
        <v>81</v>
      </c>
      <c r="C53" s="20">
        <v>154754585</v>
      </c>
      <c r="D53" s="20"/>
      <c r="E53" s="20">
        <v>0</v>
      </c>
      <c r="F53" s="20"/>
      <c r="G53" s="20">
        <v>0</v>
      </c>
      <c r="H53" s="20"/>
      <c r="I53" s="20">
        <v>0</v>
      </c>
      <c r="J53" s="20"/>
      <c r="K53" s="20">
        <v>0</v>
      </c>
      <c r="L53" s="20"/>
      <c r="M53" s="31">
        <f t="shared" si="1"/>
        <v>154754585</v>
      </c>
      <c r="N53" s="20"/>
      <c r="O53" s="22">
        <v>14654.1875</v>
      </c>
    </row>
    <row r="54" spans="1:15" s="2" customFormat="1" ht="13.5" customHeight="1" x14ac:dyDescent="0.2">
      <c r="A54" s="8">
        <v>74</v>
      </c>
      <c r="B54" s="9" t="s">
        <v>48</v>
      </c>
      <c r="C54" s="20">
        <v>19760374</v>
      </c>
      <c r="D54" s="20"/>
      <c r="E54" s="20">
        <v>140000</v>
      </c>
      <c r="F54" s="20"/>
      <c r="G54" s="20">
        <v>500000</v>
      </c>
      <c r="H54" s="20"/>
      <c r="I54" s="20">
        <v>0</v>
      </c>
      <c r="J54" s="20"/>
      <c r="K54" s="20">
        <v>0</v>
      </c>
      <c r="L54" s="20"/>
      <c r="M54" s="31">
        <f t="shared" si="1"/>
        <v>20400374</v>
      </c>
      <c r="N54" s="20"/>
      <c r="O54" s="22">
        <v>1108.5</v>
      </c>
    </row>
    <row r="55" spans="1:15" s="2" customFormat="1" ht="13.5" customHeight="1" x14ac:dyDescent="0.2">
      <c r="A55" s="8">
        <v>75</v>
      </c>
      <c r="B55" s="9" t="s">
        <v>49</v>
      </c>
      <c r="C55" s="20">
        <v>65389522</v>
      </c>
      <c r="D55" s="20"/>
      <c r="E55" s="20">
        <v>0</v>
      </c>
      <c r="F55" s="20"/>
      <c r="G55" s="20">
        <v>0</v>
      </c>
      <c r="H55" s="20"/>
      <c r="I55" s="20">
        <v>0</v>
      </c>
      <c r="J55" s="20"/>
      <c r="K55" s="20">
        <v>0</v>
      </c>
      <c r="L55" s="20"/>
      <c r="M55" s="31">
        <f t="shared" si="1"/>
        <v>65389522</v>
      </c>
      <c r="N55" s="20"/>
      <c r="O55" s="22">
        <v>6250.375</v>
      </c>
    </row>
    <row r="56" spans="1:15" s="2" customFormat="1" ht="13.5" customHeight="1" x14ac:dyDescent="0.2">
      <c r="A56" s="8">
        <v>78</v>
      </c>
      <c r="B56" s="9" t="s">
        <v>50</v>
      </c>
      <c r="C56" s="20">
        <v>22933290</v>
      </c>
      <c r="D56" s="20"/>
      <c r="E56" s="20">
        <v>0</v>
      </c>
      <c r="F56" s="20"/>
      <c r="G56" s="20">
        <v>0</v>
      </c>
      <c r="H56" s="20"/>
      <c r="I56" s="20">
        <v>0</v>
      </c>
      <c r="J56" s="20"/>
      <c r="K56" s="20">
        <v>0</v>
      </c>
      <c r="L56" s="20"/>
      <c r="M56" s="31">
        <f t="shared" si="1"/>
        <v>22933290</v>
      </c>
      <c r="N56" s="20"/>
      <c r="O56" s="22">
        <v>1742</v>
      </c>
    </row>
    <row r="57" spans="1:15" s="2" customFormat="1" ht="13.5" customHeight="1" x14ac:dyDescent="0.2">
      <c r="A57" s="8">
        <v>79</v>
      </c>
      <c r="B57" s="9" t="s">
        <v>51</v>
      </c>
      <c r="C57" s="20">
        <v>86195483</v>
      </c>
      <c r="D57" s="20"/>
      <c r="E57" s="20">
        <v>62000</v>
      </c>
      <c r="F57" s="20"/>
      <c r="G57" s="20">
        <v>3292</v>
      </c>
      <c r="H57" s="20"/>
      <c r="I57" s="20">
        <v>67014</v>
      </c>
      <c r="J57" s="20"/>
      <c r="K57" s="20">
        <v>0</v>
      </c>
      <c r="L57" s="20"/>
      <c r="M57" s="31">
        <f t="shared" si="1"/>
        <v>86327789</v>
      </c>
      <c r="N57" s="20"/>
      <c r="O57" s="22">
        <v>8254.2289999999994</v>
      </c>
    </row>
    <row r="58" spans="1:15" s="2" customFormat="1" ht="13.5" customHeight="1" x14ac:dyDescent="0.2">
      <c r="A58" s="8">
        <v>81</v>
      </c>
      <c r="B58" s="9" t="s">
        <v>52</v>
      </c>
      <c r="C58" s="20">
        <v>9471584</v>
      </c>
      <c r="D58" s="20"/>
      <c r="E58" s="20">
        <v>34500</v>
      </c>
      <c r="F58" s="20"/>
      <c r="G58" s="20">
        <v>93088</v>
      </c>
      <c r="H58" s="20"/>
      <c r="I58" s="20">
        <v>0</v>
      </c>
      <c r="J58" s="20"/>
      <c r="K58" s="20">
        <v>0</v>
      </c>
      <c r="L58" s="20"/>
      <c r="M58" s="31">
        <f t="shared" si="1"/>
        <v>9599172</v>
      </c>
      <c r="N58" s="20"/>
      <c r="O58" s="22">
        <v>674.25</v>
      </c>
    </row>
    <row r="59" spans="1:15" s="2" customFormat="1" ht="13.5" customHeight="1" x14ac:dyDescent="0.2">
      <c r="A59" s="8">
        <v>82</v>
      </c>
      <c r="B59" s="9" t="s">
        <v>53</v>
      </c>
      <c r="C59" s="20">
        <v>53334283</v>
      </c>
      <c r="D59" s="20"/>
      <c r="E59" s="20">
        <v>0</v>
      </c>
      <c r="F59" s="20"/>
      <c r="G59" s="20">
        <v>-423421</v>
      </c>
      <c r="H59" s="20"/>
      <c r="I59" s="20">
        <v>0</v>
      </c>
      <c r="J59" s="20"/>
      <c r="K59" s="20">
        <v>0</v>
      </c>
      <c r="L59" s="20"/>
      <c r="M59" s="31">
        <f t="shared" si="1"/>
        <v>52910862</v>
      </c>
      <c r="N59" s="20"/>
      <c r="O59" s="22">
        <v>4199.75</v>
      </c>
    </row>
    <row r="60" spans="1:15" s="2" customFormat="1" ht="13.5" customHeight="1" x14ac:dyDescent="0.2">
      <c r="A60" s="8">
        <v>83</v>
      </c>
      <c r="B60" s="9" t="s">
        <v>54</v>
      </c>
      <c r="C60" s="20">
        <v>69266270</v>
      </c>
      <c r="D60" s="20"/>
      <c r="E60" s="20">
        <v>773030</v>
      </c>
      <c r="F60" s="20"/>
      <c r="G60" s="20">
        <v>0</v>
      </c>
      <c r="H60" s="20"/>
      <c r="I60" s="20">
        <v>0</v>
      </c>
      <c r="J60" s="20"/>
      <c r="K60" s="20">
        <v>0</v>
      </c>
      <c r="L60" s="20"/>
      <c r="M60" s="31">
        <f t="shared" si="1"/>
        <v>70039300</v>
      </c>
      <c r="N60" s="20"/>
      <c r="O60" s="22">
        <v>6408</v>
      </c>
    </row>
    <row r="61" spans="1:15" s="2" customFormat="1" ht="13.5" customHeight="1" x14ac:dyDescent="0.2">
      <c r="A61" s="8">
        <v>84</v>
      </c>
      <c r="B61" s="9" t="s">
        <v>55</v>
      </c>
      <c r="C61" s="20">
        <v>9951566</v>
      </c>
      <c r="D61" s="20"/>
      <c r="E61" s="20">
        <v>0</v>
      </c>
      <c r="F61" s="20"/>
      <c r="G61" s="20">
        <v>0</v>
      </c>
      <c r="H61" s="20"/>
      <c r="I61" s="20">
        <v>0</v>
      </c>
      <c r="J61" s="20"/>
      <c r="K61" s="20">
        <v>0</v>
      </c>
      <c r="L61" s="20"/>
      <c r="M61" s="31">
        <f t="shared" si="1"/>
        <v>9951566</v>
      </c>
      <c r="N61" s="20"/>
      <c r="O61" s="22">
        <v>465</v>
      </c>
    </row>
    <row r="62" spans="1:15" s="2" customFormat="1" ht="13.5" customHeight="1" x14ac:dyDescent="0.2">
      <c r="A62" s="8">
        <v>85</v>
      </c>
      <c r="B62" s="9" t="s">
        <v>56</v>
      </c>
      <c r="C62" s="20">
        <v>19123950</v>
      </c>
      <c r="D62" s="20"/>
      <c r="E62" s="20">
        <v>0</v>
      </c>
      <c r="F62" s="20"/>
      <c r="G62" s="20">
        <v>0</v>
      </c>
      <c r="H62" s="20"/>
      <c r="I62" s="20">
        <v>0</v>
      </c>
      <c r="J62" s="20"/>
      <c r="K62" s="20">
        <v>0</v>
      </c>
      <c r="L62" s="20"/>
      <c r="M62" s="31">
        <f t="shared" si="1"/>
        <v>19123950</v>
      </c>
      <c r="N62" s="20"/>
      <c r="O62" s="22">
        <v>1314</v>
      </c>
    </row>
    <row r="63" spans="1:15" s="2" customFormat="1" ht="13.5" customHeight="1" x14ac:dyDescent="0.2">
      <c r="A63" s="8">
        <v>87</v>
      </c>
      <c r="B63" s="9" t="s">
        <v>57</v>
      </c>
      <c r="C63" s="20">
        <v>6038980</v>
      </c>
      <c r="D63" s="20"/>
      <c r="E63" s="20">
        <v>0</v>
      </c>
      <c r="F63" s="20"/>
      <c r="G63" s="20">
        <v>0</v>
      </c>
      <c r="H63" s="20"/>
      <c r="I63" s="20">
        <v>0</v>
      </c>
      <c r="J63" s="20"/>
      <c r="K63" s="20">
        <v>0</v>
      </c>
      <c r="L63" s="20"/>
      <c r="M63" s="31">
        <f t="shared" si="1"/>
        <v>6038980</v>
      </c>
      <c r="N63" s="20"/>
      <c r="O63" s="22">
        <v>165</v>
      </c>
    </row>
    <row r="64" spans="1:15" s="2" customFormat="1" ht="13.5" customHeight="1" x14ac:dyDescent="0.2">
      <c r="A64" s="8">
        <v>91</v>
      </c>
      <c r="B64" s="9" t="s">
        <v>58</v>
      </c>
      <c r="C64" s="20">
        <v>52377871</v>
      </c>
      <c r="D64" s="20"/>
      <c r="E64" s="20">
        <v>100000</v>
      </c>
      <c r="F64" s="20"/>
      <c r="G64" s="20">
        <v>0</v>
      </c>
      <c r="H64" s="20"/>
      <c r="I64" s="20">
        <v>0</v>
      </c>
      <c r="J64" s="20"/>
      <c r="K64" s="20">
        <v>0</v>
      </c>
      <c r="L64" s="20"/>
      <c r="M64" s="31">
        <f t="shared" si="1"/>
        <v>52477871</v>
      </c>
      <c r="N64" s="20"/>
      <c r="O64" s="22">
        <v>3948.75</v>
      </c>
    </row>
    <row r="65" spans="1:15" s="2" customFormat="1" ht="13.5" customHeight="1" x14ac:dyDescent="0.2">
      <c r="A65" s="8">
        <v>92</v>
      </c>
      <c r="B65" s="9" t="s">
        <v>59</v>
      </c>
      <c r="C65" s="20">
        <v>8300923</v>
      </c>
      <c r="D65" s="20"/>
      <c r="E65" s="20">
        <v>0</v>
      </c>
      <c r="F65" s="20"/>
      <c r="G65" s="20">
        <v>62793</v>
      </c>
      <c r="H65" s="20"/>
      <c r="I65" s="20">
        <v>0</v>
      </c>
      <c r="J65" s="20"/>
      <c r="K65" s="20">
        <v>0</v>
      </c>
      <c r="L65" s="20"/>
      <c r="M65" s="31">
        <f t="shared" si="1"/>
        <v>8363716</v>
      </c>
      <c r="N65" s="20"/>
      <c r="O65" s="22">
        <v>394.125</v>
      </c>
    </row>
    <row r="66" spans="1:15" s="2" customFormat="1" ht="13.5" customHeight="1" x14ac:dyDescent="0.2">
      <c r="A66" s="8">
        <v>93</v>
      </c>
      <c r="B66" s="9" t="s">
        <v>60</v>
      </c>
      <c r="C66" s="20">
        <v>88541654</v>
      </c>
      <c r="D66" s="20"/>
      <c r="E66" s="20">
        <v>240000</v>
      </c>
      <c r="F66" s="20"/>
      <c r="G66" s="20">
        <v>1166908</v>
      </c>
      <c r="H66" s="20"/>
      <c r="I66" s="20">
        <v>0</v>
      </c>
      <c r="J66" s="20"/>
      <c r="K66" s="20">
        <v>0</v>
      </c>
      <c r="L66" s="20"/>
      <c r="M66" s="31">
        <f t="shared" si="1"/>
        <v>89948562</v>
      </c>
      <c r="N66" s="20"/>
      <c r="O66" s="22">
        <v>6234.5</v>
      </c>
    </row>
    <row r="67" spans="1:15" s="7" customFormat="1" ht="19.5" customHeight="1" thickBot="1" x14ac:dyDescent="0.25">
      <c r="A67" s="33">
        <v>99</v>
      </c>
      <c r="B67" s="34" t="s">
        <v>78</v>
      </c>
      <c r="C67" s="32">
        <f>SUM(C7:C66)</f>
        <v>5819064840</v>
      </c>
      <c r="D67" s="35"/>
      <c r="E67" s="32">
        <f>SUM(E7:E66)</f>
        <v>29912821</v>
      </c>
      <c r="F67" s="35"/>
      <c r="G67" s="32">
        <f>SUM(G7:G66)</f>
        <v>30735891</v>
      </c>
      <c r="H67" s="36"/>
      <c r="I67" s="32">
        <f>SUM(I7:I66)</f>
        <v>67014</v>
      </c>
      <c r="J67" s="36"/>
      <c r="K67" s="32">
        <f>SUM(K7:K66)</f>
        <v>0</v>
      </c>
      <c r="L67" s="36"/>
      <c r="M67" s="32">
        <f>SUM(M7:M66)</f>
        <v>5879780566</v>
      </c>
      <c r="N67" s="35"/>
      <c r="O67" s="37">
        <f>SUM(O7:O66)</f>
        <v>560241.8452000001</v>
      </c>
    </row>
    <row r="68" spans="1:15" s="1" customFormat="1" ht="20.25" customHeight="1" thickTop="1" x14ac:dyDescent="0.25">
      <c r="A68" s="25" t="s">
        <v>80</v>
      </c>
      <c r="B68" s="26"/>
      <c r="C68" s="26"/>
      <c r="D68" s="26"/>
      <c r="E68" s="26"/>
      <c r="F68" s="26"/>
      <c r="G68" s="26"/>
      <c r="H68" s="26"/>
      <c r="I68" s="26"/>
      <c r="M68" s="2"/>
    </row>
    <row r="69" spans="1:15" s="1" customFormat="1" x14ac:dyDescent="0.2"/>
    <row r="70" spans="1:15" s="1" customFormat="1" x14ac:dyDescent="0.2"/>
    <row r="71" spans="1:15" s="1" customFormat="1" x14ac:dyDescent="0.2"/>
    <row r="72" spans="1:15" s="1" customFormat="1" x14ac:dyDescent="0.2"/>
    <row r="73" spans="1:15" s="1" customFormat="1" x14ac:dyDescent="0.2"/>
    <row r="74" spans="1:15" s="1" customFormat="1" x14ac:dyDescent="0.2"/>
    <row r="75" spans="1:15" s="1" customFormat="1" x14ac:dyDescent="0.2"/>
    <row r="76" spans="1:15" s="1" customFormat="1" x14ac:dyDescent="0.2"/>
    <row r="77" spans="1:15" s="1" customFormat="1" x14ac:dyDescent="0.2"/>
    <row r="78" spans="1:15" s="1" customFormat="1" x14ac:dyDescent="0.2"/>
    <row r="79" spans="1:15" s="1" customFormat="1" x14ac:dyDescent="0.2"/>
    <row r="80" spans="1:15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</sheetData>
  <sheetProtection selectLockedCells="1" selectUnlockedCells="1"/>
  <mergeCells count="3">
    <mergeCell ref="A68:I68"/>
    <mergeCell ref="A1:O1"/>
    <mergeCell ref="A2:O2"/>
  </mergeCells>
  <phoneticPr fontId="0" type="noConversion"/>
  <printOptions horizontalCentered="1"/>
  <pageMargins left="0" right="0" top="0.39370078740157483" bottom="0.23622047244094491" header="0.86614173228346458" footer="0.23622047244094491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</vt:lpstr>
      <vt:lpstr>'Table 3'!Print_Area</vt:lpstr>
    </vt:vector>
  </TitlesOfParts>
  <Company>Ministry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3 - Budgeted Operating Expenditures by Category</dc:title>
  <dc:subject>Table 3 - Budgeted Operating Expenditures by Category</dc:subject>
  <dc:creator>School District Financial Reporting Unit</dc:creator>
  <cp:keywords>Table 3 - Budgeted Operating Expenditures by Category</cp:keywords>
  <cp:lastModifiedBy>Ralloff, Richard EDUC:EX</cp:lastModifiedBy>
  <cp:lastPrinted>2018-06-05T16:25:20Z</cp:lastPrinted>
  <dcterms:created xsi:type="dcterms:W3CDTF">1998-07-29T21:21:27Z</dcterms:created>
  <dcterms:modified xsi:type="dcterms:W3CDTF">2019-07-25T18:45:07Z</dcterms:modified>
</cp:coreProperties>
</file>