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Z:\IE &amp; IS\INDS-12060-70 Inde Schls\Projects\School Foods Program\Reporting\July 2026 FF Financial Reporting\Final Approved Version\"/>
    </mc:Choice>
  </mc:AlternateContent>
  <xr:revisionPtr revIDLastSave="0" documentId="13_ncr:1_{A0EA4C32-C182-48A3-93D7-4EE01CCFCAB0}" xr6:coauthVersionLast="47" xr6:coauthVersionMax="47" xr10:uidLastSave="{00000000-0000-0000-0000-000000000000}"/>
  <workbookProtection workbookAlgorithmName="SHA-512" workbookHashValue="LNSBoMe2yTpYapW6FjoQsFjcUlQ44ZVttofdFchRszg+cI2cz7P9FJvCwrEWGPz8foQ3UhwJRczCUqrO1VlcRw==" workbookSaltValue="//BMRlRxzsKS9NEog0oHhg==" workbookSpinCount="100000" lockStructure="1"/>
  <bookViews>
    <workbookView xWindow="-110" yWindow="-110" windowWidth="19420" windowHeight="11500" tabRatio="716" xr2:uid="{00000000-000D-0000-FFFF-FFFF00000000}"/>
  </bookViews>
  <sheets>
    <sheet name="Contact Info &amp; Instructions" sheetId="9" r:id="rId1"/>
    <sheet name="25-26 Feeding Futures Year End " sheetId="1" r:id="rId2"/>
    <sheet name="Summary Tab" sheetId="17" state="hidden" r:id="rId3"/>
    <sheet name="2026 DATA" sheetId="14" state="hidden" r:id="rId4"/>
  </sheets>
  <definedNames>
    <definedName name="_xlnm._FilterDatabase" localSheetId="3" hidden="1">'2026 DATA'!$B$204:$B$425</definedName>
    <definedName name="_xlnm.Print_Area" localSheetId="1">'25-26 Feeding Futures Year End '!$B$1:$F$115</definedName>
    <definedName name="_xlnm.Print_Area" localSheetId="0">'Contact Info &amp; Instructions'!$A$1:$E$33</definedName>
    <definedName name="_xlnm.Print_Titles" localSheetId="1">'25-26 Feeding Futures Year End '!$1:$3</definedName>
    <definedName name="_xlnm.Print_Titles" localSheetId="0">'Contact Info &amp; Instructions'!$1:$4</definedName>
    <definedName name="Schoo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O3" i="17"/>
  <c r="O4" i="17"/>
  <c r="O5" i="17"/>
  <c r="O6" i="17"/>
  <c r="O7" i="17"/>
  <c r="O8" i="17"/>
  <c r="O9" i="17"/>
  <c r="O2" i="17"/>
  <c r="A2" i="17"/>
  <c r="P9" i="17" l="1"/>
  <c r="P8" i="17"/>
  <c r="P7" i="17"/>
  <c r="P6" i="17"/>
  <c r="P5" i="17"/>
  <c r="P4" i="17"/>
  <c r="P3" i="17"/>
  <c r="P2" i="17"/>
  <c r="N9" i="17"/>
  <c r="N8" i="17"/>
  <c r="N7" i="17"/>
  <c r="N6" i="17"/>
  <c r="N5" i="17"/>
  <c r="N4" i="17"/>
  <c r="N3" i="17"/>
  <c r="N2" i="17"/>
  <c r="M9" i="17"/>
  <c r="M8" i="17"/>
  <c r="M7" i="17"/>
  <c r="M6" i="17"/>
  <c r="M5" i="17"/>
  <c r="M4" i="17"/>
  <c r="M3" i="17"/>
  <c r="M2" i="17"/>
  <c r="BK2" i="17" l="1"/>
  <c r="BH2" i="17" l="1"/>
  <c r="BI2" i="17"/>
  <c r="C49" i="1"/>
  <c r="E61" i="1"/>
  <c r="E28" i="1" l="1"/>
  <c r="L2" i="17" l="1"/>
  <c r="E11" i="1"/>
  <c r="G31" i="1"/>
  <c r="Q2" i="17" s="1"/>
  <c r="G38" i="1"/>
  <c r="Q9" i="17" s="1"/>
  <c r="G37" i="1"/>
  <c r="Q8" i="17" s="1"/>
  <c r="G36" i="1"/>
  <c r="Q7" i="17" s="1"/>
  <c r="G34" i="1"/>
  <c r="Q5" i="17" s="1"/>
  <c r="G33" i="1"/>
  <c r="Q4" i="17" s="1"/>
  <c r="G32" i="1"/>
  <c r="Q3" i="17" s="1"/>
  <c r="E7" i="1" l="1"/>
  <c r="F2" i="17"/>
  <c r="B2" i="17"/>
  <c r="E9" i="1" l="1"/>
  <c r="E12" i="1" s="1"/>
  <c r="E2" i="17"/>
  <c r="D2" i="17"/>
  <c r="C2" i="17"/>
  <c r="BP2" i="17"/>
  <c r="BO2" i="17"/>
  <c r="BN2" i="17"/>
  <c r="BM2" i="17"/>
  <c r="BL2" i="17"/>
  <c r="BJ2" i="17"/>
  <c r="BG2" i="17"/>
  <c r="BF2" i="17"/>
  <c r="BE2" i="17"/>
  <c r="BD2" i="17"/>
  <c r="BC2" i="17"/>
  <c r="BB2" i="17"/>
  <c r="BA2" i="17"/>
  <c r="AZ2" i="17"/>
  <c r="AY2" i="17"/>
  <c r="AX2" i="17"/>
  <c r="AW2" i="17"/>
  <c r="AV2" i="17"/>
  <c r="AU9" i="17"/>
  <c r="AU8" i="17"/>
  <c r="AU7" i="17"/>
  <c r="AU6" i="17"/>
  <c r="AU5" i="17"/>
  <c r="AU4" i="17"/>
  <c r="AU3" i="17"/>
  <c r="AU2" i="17"/>
  <c r="AT9" i="17"/>
  <c r="AT8" i="17"/>
  <c r="AT7" i="17"/>
  <c r="AT6" i="17"/>
  <c r="AT5" i="17"/>
  <c r="AT4" i="17"/>
  <c r="AT3" i="17"/>
  <c r="AT2" i="17"/>
  <c r="AS2" i="17"/>
  <c r="AS9" i="17"/>
  <c r="AS8" i="17"/>
  <c r="AS7" i="17"/>
  <c r="AS6" i="17"/>
  <c r="AS5" i="17"/>
  <c r="AS4" i="17"/>
  <c r="AS3" i="17"/>
  <c r="AR9" i="17"/>
  <c r="AR8" i="17"/>
  <c r="AR7" i="17"/>
  <c r="AR6" i="17"/>
  <c r="AR5" i="17"/>
  <c r="AR4" i="17"/>
  <c r="AR3" i="17"/>
  <c r="AR2" i="17"/>
  <c r="AQ9" i="17"/>
  <c r="AQ8" i="17"/>
  <c r="AQ7" i="17"/>
  <c r="AQ6" i="17"/>
  <c r="AQ5" i="17"/>
  <c r="AQ4" i="17"/>
  <c r="AQ3" i="17"/>
  <c r="AQ2" i="17"/>
  <c r="AP2" i="17"/>
  <c r="AO2" i="17"/>
  <c r="AN2" i="17"/>
  <c r="AM2" i="17"/>
  <c r="AL2" i="17"/>
  <c r="AK2" i="17"/>
  <c r="AJ2" i="17"/>
  <c r="AI2" i="17"/>
  <c r="AH2" i="17"/>
  <c r="AG2" i="17"/>
  <c r="AF2" i="17"/>
  <c r="AE2" i="17"/>
  <c r="AC2" i="17"/>
  <c r="AB2" i="17"/>
  <c r="AA2" i="17"/>
  <c r="Y2" i="17"/>
  <c r="X2" i="17"/>
  <c r="W2" i="17"/>
  <c r="V2" i="17"/>
  <c r="U2" i="17"/>
  <c r="T2" i="17"/>
  <c r="S2" i="17"/>
  <c r="R2" i="17"/>
  <c r="K2" i="17" l="1"/>
  <c r="J2" i="17"/>
  <c r="AD2" i="17" l="1"/>
  <c r="Z2" i="17" l="1"/>
  <c r="G2" i="17"/>
  <c r="H2" i="17" l="1"/>
  <c r="I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tc={CB4D820B-5FF8-484D-9749-16B7B179A188}</author>
    <author>tc={F6A020C6-437A-4A1A-A79D-936580347F38}</author>
    <author>tc={399432D1-BE4F-48D4-9A21-41E06E85D495}</author>
  </authors>
  <commentList>
    <comment ref="B23" authorId="0" shapeId="0" xr:uid="{CB4D820B-5FF8-484D-9749-16B7B179A188}">
      <text>
        <t>[Threaded comment]
Your version of Excel allows you to read this threaded comment; however, any edits to it will get removed if the file is opened in a newer version of Excel. Learn more: https://go.microsoft.com/fwlink/?linkid=870924
Comment:
    School is scheduled to close June 30, 2024</t>
      </text>
    </comment>
    <comment ref="B84" authorId="1" shapeId="0" xr:uid="{F6A020C6-437A-4A1A-A79D-936580347F38}">
      <text>
        <t>[Threaded comment]
Your version of Excel allows you to read this threaded comment; however, any edits to it will get removed if the file is opened in a newer version of Excel. Learn more: https://go.microsoft.com/fwlink/?linkid=870924
Comment:
    School is scheduled to close June 30, 2024</t>
      </text>
    </comment>
    <comment ref="B171" authorId="2" shapeId="0" xr:uid="{399432D1-BE4F-48D4-9A21-41E06E85D495}">
      <text>
        <t>[Threaded comment]
Your version of Excel allows you to read this threaded comment; however, any edits to it will get removed if the file is opened in a newer version of Excel. Learn more: https://go.microsoft.com/fwlink/?linkid=870924
Comment:
    School is scheduled to close June 30, 2024</t>
      </text>
    </comment>
  </commentList>
</comments>
</file>

<file path=xl/sharedStrings.xml><?xml version="1.0" encoding="utf-8"?>
<sst xmlns="http://schemas.openxmlformats.org/spreadsheetml/2006/main" count="1341" uniqueCount="1072">
  <si>
    <t>News Release</t>
  </si>
  <si>
    <t xml:space="preserve">        Contact Information</t>
  </si>
  <si>
    <t>Please enter Contact information, in case we have questions about your responses.</t>
  </si>
  <si>
    <t>Name:</t>
  </si>
  <si>
    <t>Title:</t>
  </si>
  <si>
    <t>Email:</t>
  </si>
  <si>
    <t>Telephone:</t>
  </si>
  <si>
    <t xml:space="preserve">    Instructions</t>
  </si>
  <si>
    <t>Details:</t>
  </si>
  <si>
    <r>
      <rPr>
        <sz val="11"/>
        <color theme="1"/>
        <rFont val="Calibri"/>
        <family val="2"/>
        <scheme val="minor"/>
      </rPr>
      <t xml:space="preserve">• Please complete all tabs, </t>
    </r>
    <r>
      <rPr>
        <b/>
        <sz val="11"/>
        <color theme="1"/>
        <rFont val="Calibri"/>
        <family val="2"/>
        <scheme val="minor"/>
      </rPr>
      <t>only fill in cells that are yellow.</t>
    </r>
  </si>
  <si>
    <t>• We are requesting information at a high-level, you may use bullet form</t>
  </si>
  <si>
    <t>Important Links:</t>
  </si>
  <si>
    <t>Q&amp;A</t>
  </si>
  <si>
    <t>Must be towards the delivery of food programs to feed students who need it most.</t>
  </si>
  <si>
    <t>(e.g., maintain current programs, increase number of students served, increase nutrition of food)</t>
  </si>
  <si>
    <t>Spending may support Culinary Arts programs if the food produced by the program is provided to students in need.</t>
  </si>
  <si>
    <t>Program delivery may include the procurement of third-party food service providers, or expansion of existing contracts.</t>
  </si>
  <si>
    <t xml:space="preserve">Program delivery should be stigma-free, flexible, and respect student privacy. </t>
  </si>
  <si>
    <t>Teachers</t>
  </si>
  <si>
    <t>Support Staff</t>
  </si>
  <si>
    <t>Description</t>
  </si>
  <si>
    <t>Supplies for the provision of food</t>
  </si>
  <si>
    <t>Do you have any other important highlights or other information you would like to share?</t>
  </si>
  <si>
    <t>Other</t>
  </si>
  <si>
    <r>
      <t>• Contact Information and Instructions (</t>
    </r>
    <r>
      <rPr>
        <sz val="11"/>
        <color rgb="FFFF0000"/>
        <rFont val="Calibri"/>
        <family val="2"/>
        <scheme val="minor"/>
      </rPr>
      <t>This tab</t>
    </r>
    <r>
      <rPr>
        <sz val="11"/>
        <color theme="1"/>
        <rFont val="Calibri"/>
        <family val="2"/>
        <scheme val="minor"/>
      </rPr>
      <t>)</t>
    </r>
  </si>
  <si>
    <t>Independent School</t>
  </si>
  <si>
    <r>
      <t xml:space="preserve">• Please fill in the contact information at the top of this page and </t>
    </r>
    <r>
      <rPr>
        <b/>
        <sz val="11"/>
        <color theme="1"/>
        <rFont val="Calibri"/>
        <family val="2"/>
        <scheme val="minor"/>
      </rPr>
      <t>select your school from the dropdown box</t>
    </r>
    <r>
      <rPr>
        <sz val="11"/>
        <color theme="1"/>
        <rFont val="Calibri"/>
        <family val="2"/>
        <scheme val="minor"/>
      </rPr>
      <t>.</t>
    </r>
  </si>
  <si>
    <t xml:space="preserve">Total Compensation ($) from Feeding Futures Grant </t>
  </si>
  <si>
    <r>
      <t xml:space="preserve">Do staff </t>
    </r>
    <r>
      <rPr>
        <b/>
        <sz val="12"/>
        <color rgb="FFFF0000"/>
        <rFont val="Calibri"/>
        <family val="2"/>
        <scheme val="minor"/>
      </rPr>
      <t xml:space="preserve">not funded through Feeding Futures </t>
    </r>
    <r>
      <rPr>
        <b/>
        <sz val="12"/>
        <color theme="1"/>
        <rFont val="Calibri"/>
        <family val="2"/>
        <scheme val="minor"/>
      </rPr>
      <t>support the preparation and delivery of school food programs? If so, please describe and provide an approximate funding amount allocated:</t>
    </r>
  </si>
  <si>
    <t>Please provide a description of final staffing requirements and what adjustments were made over this school year (please include the role/responsibilities of staff supporting school food programs):</t>
  </si>
  <si>
    <t>Schools are encouraged to use nutritious and B.C. grown and/or processed food  where possible.</t>
  </si>
  <si>
    <t>Other (Enter)</t>
  </si>
  <si>
    <t>Please provide a description of supplies purchased, food security programs and other programs or items purchased to support school food programs in your school:</t>
  </si>
  <si>
    <t>First Nations or other Indigenous groups</t>
  </si>
  <si>
    <t xml:space="preserve">Please identify which groups you engaged with and how below: </t>
  </si>
  <si>
    <t>Students</t>
  </si>
  <si>
    <t>Parents / Guardians</t>
  </si>
  <si>
    <t xml:space="preserve">If you received funding from other sources (linked to Row 8), please list the program/grant you received funds from and amount received. (E.g., Donations, fundraising, Parish / Church community, agricultural grants). </t>
  </si>
  <si>
    <r>
      <rPr>
        <b/>
        <sz val="12"/>
        <color rgb="FFFF0000"/>
        <rFont val="Calibri"/>
        <family val="2"/>
        <scheme val="minor"/>
      </rPr>
      <t>****</t>
    </r>
    <r>
      <rPr>
        <b/>
        <sz val="12"/>
        <color theme="1"/>
        <rFont val="Calibri"/>
        <family val="2"/>
        <scheme val="minor"/>
      </rPr>
      <t xml:space="preserve">   PLEASE ROUND ALL SPENDING ESTIMATES TO THE NEAREST </t>
    </r>
    <r>
      <rPr>
        <b/>
        <sz val="12"/>
        <rFont val="Calibri"/>
        <family val="2"/>
        <scheme val="minor"/>
      </rPr>
      <t xml:space="preserve">$1 (no cents) </t>
    </r>
    <r>
      <rPr>
        <b/>
        <sz val="12"/>
        <color theme="1"/>
        <rFont val="Calibri"/>
        <family val="2"/>
        <scheme val="minor"/>
      </rPr>
      <t xml:space="preserve">  </t>
    </r>
    <r>
      <rPr>
        <b/>
        <sz val="12"/>
        <color rgb="FFFF0000"/>
        <rFont val="Calibri"/>
        <family val="2"/>
        <scheme val="minor"/>
      </rPr>
      <t>****</t>
    </r>
  </si>
  <si>
    <t>Feeding Futures funding may be used to offset the costs of positions directly involved in food preparation and food delivery/distribution.</t>
  </si>
  <si>
    <t xml:space="preserve">Administrators </t>
  </si>
  <si>
    <t>FTE (% of total duties devoted to Food Programs)</t>
  </si>
  <si>
    <t xml:space="preserve">• Please round to dollar amounts (no cents). </t>
  </si>
  <si>
    <t>07396838</t>
  </si>
  <si>
    <t>07896105</t>
  </si>
  <si>
    <t>04096747</t>
  </si>
  <si>
    <t>03696972</t>
  </si>
  <si>
    <t>05296122</t>
  </si>
  <si>
    <t>04396629</t>
  </si>
  <si>
    <t>06196827</t>
  </si>
  <si>
    <t>06196891</t>
  </si>
  <si>
    <t>04796088</t>
  </si>
  <si>
    <t>08596190</t>
  </si>
  <si>
    <t>03896729</t>
  </si>
  <si>
    <t>03896399</t>
  </si>
  <si>
    <t>07196822</t>
  </si>
  <si>
    <t>03996070</t>
  </si>
  <si>
    <t>05496782</t>
  </si>
  <si>
    <t>05496124</t>
  </si>
  <si>
    <t>04096982</t>
  </si>
  <si>
    <t>07296335</t>
  </si>
  <si>
    <t>02796177</t>
  </si>
  <si>
    <t>03396824</t>
  </si>
  <si>
    <t>05796230</t>
  </si>
  <si>
    <t>08296183</t>
  </si>
  <si>
    <t>03396641</t>
  </si>
  <si>
    <t>06096473</t>
  </si>
  <si>
    <t>03696117</t>
  </si>
  <si>
    <t>03496320</t>
  </si>
  <si>
    <t>03596289</t>
  </si>
  <si>
    <t>03496425</t>
  </si>
  <si>
    <t>03796132</t>
  </si>
  <si>
    <t>06196265</t>
  </si>
  <si>
    <t>07996086</t>
  </si>
  <si>
    <t>07996446</t>
  </si>
  <si>
    <t>04196910</t>
  </si>
  <si>
    <t>03896843</t>
  </si>
  <si>
    <t>07396939</t>
  </si>
  <si>
    <t>02396479</t>
  </si>
  <si>
    <t>03596061</t>
  </si>
  <si>
    <t>06096911</t>
  </si>
  <si>
    <t>03696814</t>
  </si>
  <si>
    <t>03696912</t>
  </si>
  <si>
    <t>04396727</t>
  </si>
  <si>
    <t>02396738</t>
  </si>
  <si>
    <t>03396251</t>
  </si>
  <si>
    <t>04196072</t>
  </si>
  <si>
    <t>03696166</t>
  </si>
  <si>
    <t>06796080</t>
  </si>
  <si>
    <t>03696900</t>
  </si>
  <si>
    <t>04396635</t>
  </si>
  <si>
    <t>05496091</t>
  </si>
  <si>
    <t>02396013</t>
  </si>
  <si>
    <t>05796310</t>
  </si>
  <si>
    <t>03796130</t>
  </si>
  <si>
    <t>03996129</t>
  </si>
  <si>
    <t>03696667</t>
  </si>
  <si>
    <t>04296369</t>
  </si>
  <si>
    <t>03396192</t>
  </si>
  <si>
    <t>07096763</t>
  </si>
  <si>
    <t>02396719</t>
  </si>
  <si>
    <t>07396280</t>
  </si>
  <si>
    <t>02396281</t>
  </si>
  <si>
    <t>04496204</t>
  </si>
  <si>
    <t>03696948</t>
  </si>
  <si>
    <t>03696947</t>
  </si>
  <si>
    <t>03596926</t>
  </si>
  <si>
    <t>03696585</t>
  </si>
  <si>
    <t>00696795</t>
  </si>
  <si>
    <t>08396240</t>
  </si>
  <si>
    <t>02396360</t>
  </si>
  <si>
    <t>06396127</t>
  </si>
  <si>
    <t>03596311</t>
  </si>
  <si>
    <t>06296461</t>
  </si>
  <si>
    <t>05096623</t>
  </si>
  <si>
    <t>04296099</t>
  </si>
  <si>
    <t>02796263</t>
  </si>
  <si>
    <t>06196427</t>
  </si>
  <si>
    <t>03896771</t>
  </si>
  <si>
    <t>00896726</t>
  </si>
  <si>
    <t>03396354</t>
  </si>
  <si>
    <t>05996252</t>
  </si>
  <si>
    <t>08296731</t>
  </si>
  <si>
    <t>06896256</t>
  </si>
  <si>
    <t>00896710</t>
  </si>
  <si>
    <t>03696923</t>
  </si>
  <si>
    <t>02896621</t>
  </si>
  <si>
    <t>08396116</t>
  </si>
  <si>
    <t>09196232</t>
  </si>
  <si>
    <t>05996172</t>
  </si>
  <si>
    <t>06196745</t>
  </si>
  <si>
    <t>06196695</t>
  </si>
  <si>
    <t>02396023</t>
  </si>
  <si>
    <t>04396074</t>
  </si>
  <si>
    <t>03696075</t>
  </si>
  <si>
    <t>02396609</t>
  </si>
  <si>
    <t>04196085</t>
  </si>
  <si>
    <t>07396094</t>
  </si>
  <si>
    <t>03996128</t>
  </si>
  <si>
    <t>04396380</t>
  </si>
  <si>
    <t>04096785</t>
  </si>
  <si>
    <t>03696394</t>
  </si>
  <si>
    <t>06196084</t>
  </si>
  <si>
    <t>05796841</t>
  </si>
  <si>
    <t>05996188</t>
  </si>
  <si>
    <t>06796500</t>
  </si>
  <si>
    <t>07196327</t>
  </si>
  <si>
    <t>02296035</t>
  </si>
  <si>
    <t>04796622</t>
  </si>
  <si>
    <t>04096707</t>
  </si>
  <si>
    <t>03996901</t>
  </si>
  <si>
    <t>04396137</t>
  </si>
  <si>
    <t>07996167</t>
  </si>
  <si>
    <t>03696476</t>
  </si>
  <si>
    <t>06396767</t>
  </si>
  <si>
    <t>03896570</t>
  </si>
  <si>
    <t>05796170</t>
  </si>
  <si>
    <t>05796144</t>
  </si>
  <si>
    <t>02796566</t>
  </si>
  <si>
    <t>04496978</t>
  </si>
  <si>
    <t>04896974</t>
  </si>
  <si>
    <t>06196347</t>
  </si>
  <si>
    <t>08396329</t>
  </si>
  <si>
    <t>03696797</t>
  </si>
  <si>
    <t>04896709</t>
  </si>
  <si>
    <t>03996135</t>
  </si>
  <si>
    <t>07396194</t>
  </si>
  <si>
    <t>02896434</t>
  </si>
  <si>
    <t>03996662</t>
  </si>
  <si>
    <t>08296115</t>
  </si>
  <si>
    <t>03696457</t>
  </si>
  <si>
    <t>03596458</t>
  </si>
  <si>
    <t>04496151</t>
  </si>
  <si>
    <t>03996140</t>
  </si>
  <si>
    <t>04196139</t>
  </si>
  <si>
    <t>03996077</t>
  </si>
  <si>
    <t>04196141</t>
  </si>
  <si>
    <t>02296078</t>
  </si>
  <si>
    <t>03496454</t>
  </si>
  <si>
    <t>03496595</t>
  </si>
  <si>
    <t>02396081</t>
  </si>
  <si>
    <t>00896143</t>
  </si>
  <si>
    <t>03896463</t>
  </si>
  <si>
    <t>03996145</t>
  </si>
  <si>
    <t>05496157</t>
  </si>
  <si>
    <t>03996147</t>
  </si>
  <si>
    <t>03396149</t>
  </si>
  <si>
    <t>03996150</t>
  </si>
  <si>
    <t>05796160</t>
  </si>
  <si>
    <t>00596109</t>
  </si>
  <si>
    <t>02096098</t>
  </si>
  <si>
    <t>04196118</t>
  </si>
  <si>
    <t>03996030</t>
  </si>
  <si>
    <t>03996161</t>
  </si>
  <si>
    <t>03696321</t>
  </si>
  <si>
    <t>02396676</t>
  </si>
  <si>
    <t>07996368</t>
  </si>
  <si>
    <t>03696675</t>
  </si>
  <si>
    <t>00596715</t>
  </si>
  <si>
    <t>03596376</t>
  </si>
  <si>
    <t>03396209</t>
  </si>
  <si>
    <t>03696720</t>
  </si>
  <si>
    <t>06796942</t>
  </si>
  <si>
    <t>03396181</t>
  </si>
  <si>
    <t>07596460</t>
  </si>
  <si>
    <t>03996071</t>
  </si>
  <si>
    <t>03996322</t>
  </si>
  <si>
    <t>03996083</t>
  </si>
  <si>
    <t>08296162</t>
  </si>
  <si>
    <t>02296261</t>
  </si>
  <si>
    <t>06196395</t>
  </si>
  <si>
    <t>03496801</t>
  </si>
  <si>
    <t>05796491</t>
  </si>
  <si>
    <t>00896220</t>
  </si>
  <si>
    <t>04196753</t>
  </si>
  <si>
    <t>03596631</t>
  </si>
  <si>
    <t>Agassiz Christian School</t>
  </si>
  <si>
    <t>Al-Hidayah School</t>
  </si>
  <si>
    <t>Al-Mustafa School</t>
  </si>
  <si>
    <t>Annunciation School</t>
  </si>
  <si>
    <t>Archbishop Carney Regional Secondary</t>
  </si>
  <si>
    <t>ArtsCalibre Academy</t>
  </si>
  <si>
    <t>Assumption School</t>
  </si>
  <si>
    <t>Avalon Adventist Christian Academy</t>
  </si>
  <si>
    <t>Az-Zahraa Islamic Academy</t>
  </si>
  <si>
    <t>BC Muslim School</t>
  </si>
  <si>
    <t>Beachcombers Academy</t>
  </si>
  <si>
    <t>Blessed Sacrament School</t>
  </si>
  <si>
    <t>Bulkley Valley Christian Online School</t>
  </si>
  <si>
    <t>Bulkley Valley Christian School</t>
  </si>
  <si>
    <t>COMPASS Christian New West</t>
  </si>
  <si>
    <t>Campbell River Christian School</t>
  </si>
  <si>
    <t>Cariboo Adventist Academy</t>
  </si>
  <si>
    <t>Cascade Christian School</t>
  </si>
  <si>
    <t>Cedars Christian School</t>
  </si>
  <si>
    <t>Centennial Christian School</t>
  </si>
  <si>
    <t>Chilliwack Adventist Christian School</t>
  </si>
  <si>
    <t>Christian Life School</t>
  </si>
  <si>
    <t>Cloverdale Catholic School</t>
  </si>
  <si>
    <t>Cornerstone Christian School</t>
  </si>
  <si>
    <t>Credo Christian Schools</t>
  </si>
  <si>
    <t>Dasmesh Punjabi School</t>
  </si>
  <si>
    <t>Delta Christian School</t>
  </si>
  <si>
    <t>Discovery School</t>
  </si>
  <si>
    <t>Duncan Christian School</t>
  </si>
  <si>
    <t>Evergreen Independent School</t>
  </si>
  <si>
    <t>Fawkes Academy</t>
  </si>
  <si>
    <t>Fawkes Academy DL</t>
  </si>
  <si>
    <t>Flex Academy</t>
  </si>
  <si>
    <t>Fraser Valley Adventist Academy</t>
  </si>
  <si>
    <t>Freedom Thinkers Education</t>
  </si>
  <si>
    <t>Gobind Sarvar School</t>
  </si>
  <si>
    <t>Greater Heights Learning Academy</t>
  </si>
  <si>
    <t>Heritage Christian Online School</t>
  </si>
  <si>
    <t>Highroad Academy</t>
  </si>
  <si>
    <t>Holy Cross Elementary School</t>
  </si>
  <si>
    <t>Holy Cross Regional High School</t>
  </si>
  <si>
    <t>Holy Cross School</t>
  </si>
  <si>
    <t>Honour Secondary School</t>
  </si>
  <si>
    <t>Hope Lutheran Christian School</t>
  </si>
  <si>
    <t>Houston Christian School</t>
  </si>
  <si>
    <t>Immaculata Regional High School</t>
  </si>
  <si>
    <t>Immaculate Conception</t>
  </si>
  <si>
    <t>Immaculate Conception School</t>
  </si>
  <si>
    <t>Iqra School</t>
  </si>
  <si>
    <t>James Cameron School</t>
  </si>
  <si>
    <t>John Calvin School</t>
  </si>
  <si>
    <t>John Paul II Catholic School</t>
  </si>
  <si>
    <t>Kamloops Christian School</t>
  </si>
  <si>
    <t>Kelowna Christian School</t>
  </si>
  <si>
    <t>Kenneth Gordon</t>
  </si>
  <si>
    <t>Khalsa School Newton</t>
  </si>
  <si>
    <t>Khalsa School Old Yale Road</t>
  </si>
  <si>
    <t>Khalsa School of the Fraser Valley</t>
  </si>
  <si>
    <t>Khalsa Secondary School (Surrey)</t>
  </si>
  <si>
    <t>Kimberley Independent School</t>
  </si>
  <si>
    <t>King's Christian School</t>
  </si>
  <si>
    <t>Lakeside School Kelowna</t>
  </si>
  <si>
    <t>Lakeview Christian School</t>
  </si>
  <si>
    <t>Langley Christian School</t>
  </si>
  <si>
    <t>Lighthouse Christian Academy</t>
  </si>
  <si>
    <t>Living And Learning School</t>
  </si>
  <si>
    <t>Maple Ridge Christian School</t>
  </si>
  <si>
    <t>Maranatha Christian School</t>
  </si>
  <si>
    <t>Maria Montessori Academy</t>
  </si>
  <si>
    <t>Mia Montessori Academy</t>
  </si>
  <si>
    <t>Mormon Hills Elementary Secondary</t>
  </si>
  <si>
    <t>Mount Cheam Christian School</t>
  </si>
  <si>
    <t>Mountain Christian School</t>
  </si>
  <si>
    <t>Mountain View Christian Academy</t>
  </si>
  <si>
    <t>Nanaimo Christian School</t>
  </si>
  <si>
    <t>Nelson Christian Community School</t>
  </si>
  <si>
    <t>Newbridge Academy</t>
  </si>
  <si>
    <t>North Cariboo Christian School</t>
  </si>
  <si>
    <t>North Okanagan Junior Academy</t>
  </si>
  <si>
    <t>Northside Christian School</t>
  </si>
  <si>
    <t>Notre Dame</t>
  </si>
  <si>
    <t>Oak and Orca Bioregional School</t>
  </si>
  <si>
    <t>Okanagan Christian School</t>
  </si>
  <si>
    <t>Our Lady of Fatima</t>
  </si>
  <si>
    <t>Our Lady of Good Counsel</t>
  </si>
  <si>
    <t>Our Lady of Lourdes</t>
  </si>
  <si>
    <t>Our Lady of Mercy</t>
  </si>
  <si>
    <t>Our Lady of Perpetual Help</t>
  </si>
  <si>
    <t>Our Lady of the Assumption</t>
  </si>
  <si>
    <t>PALS Autism Society (School Program)</t>
  </si>
  <si>
    <t>Pacific Academy</t>
  </si>
  <si>
    <t>Pacific Christian School</t>
  </si>
  <si>
    <t>Peace Christian School</t>
  </si>
  <si>
    <t>Penticton Christian School</t>
  </si>
  <si>
    <t>Phil &amp; Jennie Gaglardi Academy</t>
  </si>
  <si>
    <t>Pleasant Valley Christian Academy</t>
  </si>
  <si>
    <t>Powell River Christian School</t>
  </si>
  <si>
    <t>Purpose Independent Secondary School</t>
  </si>
  <si>
    <t>Qawsain Knowledge House</t>
  </si>
  <si>
    <t>Queen of All Saints Elementary</t>
  </si>
  <si>
    <t>Queen of Angels School</t>
  </si>
  <si>
    <t>Regent Christian Academy</t>
  </si>
  <si>
    <t>Regent Christian Online Academy</t>
  </si>
  <si>
    <t>Richmond Jewish Day School</t>
  </si>
  <si>
    <t>Sacred Heart</t>
  </si>
  <si>
    <t>Sacred Heart Catholic School</t>
  </si>
  <si>
    <t>Saplings Nature School</t>
  </si>
  <si>
    <t>Sea to Sky Montessori School</t>
  </si>
  <si>
    <t>Selkirk Montessori School</t>
  </si>
  <si>
    <t>Shuswap SDA</t>
  </si>
  <si>
    <t>Sikh Academy</t>
  </si>
  <si>
    <t>Squamish Waldorf School</t>
  </si>
  <si>
    <t>St Andrew's</t>
  </si>
  <si>
    <t>St Ann's School</t>
  </si>
  <si>
    <t>St Anthony of Padua</t>
  </si>
  <si>
    <t>St Anthony's</t>
  </si>
  <si>
    <t>St Bernadette</t>
  </si>
  <si>
    <t>St Catherines School</t>
  </si>
  <si>
    <t>St Francis Xavier</t>
  </si>
  <si>
    <t>St Francis of Assisi</t>
  </si>
  <si>
    <t>St James</t>
  </si>
  <si>
    <t>St Joseph Elementary School</t>
  </si>
  <si>
    <t>St Joseph School</t>
  </si>
  <si>
    <t>St Joseph the Worker</t>
  </si>
  <si>
    <t>St Joseph's</t>
  </si>
  <si>
    <t>St Jude's</t>
  </si>
  <si>
    <t>St Mary's</t>
  </si>
  <si>
    <t>St Mary's Catholic Independent</t>
  </si>
  <si>
    <t>St Michael's Elementary</t>
  </si>
  <si>
    <t>St Patrick's Elementary</t>
  </si>
  <si>
    <t>Star of the Sea</t>
  </si>
  <si>
    <t>Studio 9 Independent School of the Arts</t>
  </si>
  <si>
    <t>Sunrise Waldorf School</t>
  </si>
  <si>
    <t>Surrey Muslim School</t>
  </si>
  <si>
    <t>The Fernie Academy</t>
  </si>
  <si>
    <t>The King's School</t>
  </si>
  <si>
    <t>Timothy Christian School</t>
  </si>
  <si>
    <t>Traditional Learning Academy Online</t>
  </si>
  <si>
    <t>Unisus Junior School</t>
  </si>
  <si>
    <t>Unity Christian School</t>
  </si>
  <si>
    <t>Valley Christian School</t>
  </si>
  <si>
    <t>Vancouver Christian</t>
  </si>
  <si>
    <t>Vancouver Talmud Torah Elementary</t>
  </si>
  <si>
    <t>Veritas Catholic</t>
  </si>
  <si>
    <t>Vernon Christian School</t>
  </si>
  <si>
    <t>Victoria School for Ideal Education</t>
  </si>
  <si>
    <t>West Coast Adventist DL School</t>
  </si>
  <si>
    <t>West Coast Christian School</t>
  </si>
  <si>
    <t>Westside Academy</t>
  </si>
  <si>
    <t>Whole School</t>
  </si>
  <si>
    <t>Whytecliff Agile Learning Centre-Burnaby</t>
  </si>
  <si>
    <t>Whytecliff Agile Learning Centre-Langley</t>
  </si>
  <si>
    <r>
      <t>Did you support First Nations students</t>
    </r>
    <r>
      <rPr>
        <b/>
        <sz val="11"/>
        <rFont val="Calibri"/>
        <family val="2"/>
        <scheme val="minor"/>
      </rPr>
      <t xml:space="preserve"> living on reserve</t>
    </r>
    <r>
      <rPr>
        <sz val="11"/>
        <rFont val="Calibri"/>
        <family val="2"/>
        <scheme val="minor"/>
      </rPr>
      <t xml:space="preserve"> with Feeding Futures funding? How many of these students benefitted? Please explain.</t>
    </r>
  </si>
  <si>
    <r>
      <t xml:space="preserve">Did you support First Nations students </t>
    </r>
    <r>
      <rPr>
        <b/>
        <sz val="11"/>
        <rFont val="Calibri"/>
        <family val="2"/>
        <scheme val="minor"/>
      </rPr>
      <t>living off reserve</t>
    </r>
    <r>
      <rPr>
        <sz val="11"/>
        <rFont val="Calibri"/>
        <family val="2"/>
        <scheme val="minor"/>
      </rPr>
      <t xml:space="preserve"> and other Indigenous students with Feeding Futures funding? How many of these students benefitted? Please explain.</t>
    </r>
  </si>
  <si>
    <t>If yes, please describe</t>
  </si>
  <si>
    <t>Enter text</t>
  </si>
  <si>
    <t xml:space="preserve">Please select the cost model for your School Food Program from the drop down list below. </t>
  </si>
  <si>
    <t>Frequency of meal / program. Please select from the drop down list below.</t>
  </si>
  <si>
    <t>03496069</t>
  </si>
  <si>
    <t>Abbotsford Christian School</t>
  </si>
  <si>
    <t>06196341</t>
  </si>
  <si>
    <t>St Andrew's Regional High</t>
  </si>
  <si>
    <t>06196107</t>
  </si>
  <si>
    <t>St Joseph's Catholic</t>
  </si>
  <si>
    <t>04096766</t>
  </si>
  <si>
    <t>John Knox Christian - Secondary Campus</t>
  </si>
  <si>
    <t>04496214</t>
  </si>
  <si>
    <t>Vancouver Waldorf School</t>
  </si>
  <si>
    <t>03596573</t>
  </si>
  <si>
    <t>Aldergrove Christian Academy</t>
  </si>
  <si>
    <t>04896700</t>
  </si>
  <si>
    <t>Whistler Waldorf School</t>
  </si>
  <si>
    <t>03696941</t>
  </si>
  <si>
    <t>St John Paul II Academy</t>
  </si>
  <si>
    <t>Grocery/Retail Store (e.g.  Costco)</t>
  </si>
  <si>
    <t>Distributor (e.g. Sysco)</t>
  </si>
  <si>
    <t>News Release - School Foods Programs</t>
  </si>
  <si>
    <t xml:space="preserve">NOTE: Relevant data from this report may be shared with other provincial Ministries that support Feeding Futures, including the Ministry of Agriculture &amp; Food, Ministry of Health, </t>
  </si>
  <si>
    <t>and/or Indigenous education partners.</t>
  </si>
  <si>
    <t>% B.C. Food Spend</t>
  </si>
  <si>
    <t>* For Optional B.C. Food Spend reporting, see Feed BC's Guide to Tracking B.C. Food Purchases for instructions</t>
  </si>
  <si>
    <t>SECTION 5 - ENGAGEMENT PROCESS</t>
  </si>
  <si>
    <t>Please describe actions taken to ensure that school food programs are available and accessible to all students who experience food insecurity, including actions to reduce stigma:</t>
  </si>
  <si>
    <r>
      <t xml:space="preserve">Meal / Program Type </t>
    </r>
    <r>
      <rPr>
        <i/>
        <sz val="12"/>
        <rFont val="Calibri"/>
        <family val="2"/>
        <scheme val="minor"/>
      </rPr>
      <t xml:space="preserve"> (Snacks on a separate row)</t>
    </r>
  </si>
  <si>
    <t>* Please see Feed BC's Guide to Tracking B.C. Food Purchases for instructions</t>
  </si>
  <si>
    <t xml:space="preserve">Parents / Guardians
Select Drop Down (yes/no)
</t>
  </si>
  <si>
    <t>Students
Select Drop Down (yes/no)</t>
  </si>
  <si>
    <t xml:space="preserve">First Nations or other Indigenous groups
Select Drop Down (yes/no)
</t>
  </si>
  <si>
    <t xml:space="preserve">Other
Select Drop Down (yes/no)
</t>
  </si>
  <si>
    <t>Other Community Groups
Select Drop Down (yes/no)</t>
  </si>
  <si>
    <t>Total $ on staffing</t>
  </si>
  <si>
    <t>If you consulted First Nations or other Indigenous groups regarding the use of Feeding Futures funding, did you report back? Please explain.
Select Drop Down (yes/no)</t>
  </si>
  <si>
    <t>Direct from Food Producer or Processor (e.g. local farm)</t>
  </si>
  <si>
    <t xml:space="preserve">In the development, expansion or continuation of your School Food Program, did you engage with parents, guardians, students, First Nations or other Indigenous groups or other community groups? </t>
  </si>
  <si>
    <t xml:space="preserve">Please take time to review the BC School Food Toolkit.  </t>
  </si>
  <si>
    <t>03496069 Abbotsford Christian School</t>
  </si>
  <si>
    <t>07896105 Agassiz Christian School</t>
  </si>
  <si>
    <t>05796230 Cedars Christian School</t>
  </si>
  <si>
    <t>05996188 Peace Christian School</t>
  </si>
  <si>
    <t>03596061 Fraser Valley Adventist Academy</t>
  </si>
  <si>
    <t>02396023 Okanagan Christian School</t>
  </si>
  <si>
    <t>02796177 Cariboo Adventist Academy</t>
  </si>
  <si>
    <t>02296035 Pleasant Valley Christian Academy</t>
  </si>
  <si>
    <t>08596190 Avalon Adventist Christian Academy</t>
  </si>
  <si>
    <t>08396329 Shuswap SDA</t>
  </si>
  <si>
    <t>08396116 North Okanagan Junior Academy</t>
  </si>
  <si>
    <t>06396127 Lakeview Christian School</t>
  </si>
  <si>
    <t>03396641 Chilliwack Adventist Christian School</t>
  </si>
  <si>
    <t>03496801 West Coast Adventist DL School</t>
  </si>
  <si>
    <t>07396280 Kamloops Christian School</t>
  </si>
  <si>
    <t>03396192 John Calvin School</t>
  </si>
  <si>
    <t>02896434 St Ann's School</t>
  </si>
  <si>
    <t>02296078 St James</t>
  </si>
  <si>
    <t>07396094 Our Lady of Perpetual Help</t>
  </si>
  <si>
    <t>02796566 Sacred Heart Catholic School</t>
  </si>
  <si>
    <t>06796080 Holy Cross School</t>
  </si>
  <si>
    <t>02396081 St Joseph Elementary School</t>
  </si>
  <si>
    <t>02396609 Our Lady of Lourdes</t>
  </si>
  <si>
    <t>00896143 St Joseph School</t>
  </si>
  <si>
    <t>02396013 Immaculata Regional High School</t>
  </si>
  <si>
    <t>00596109 St Mary's Catholic Independent</t>
  </si>
  <si>
    <t>02096098 St Michael's Elementary</t>
  </si>
  <si>
    <t>05796144 Sacred Heart</t>
  </si>
  <si>
    <t>05496157 St Joseph's</t>
  </si>
  <si>
    <t>05996172 Notre Dame</t>
  </si>
  <si>
    <t>05296122 Annunciation School</t>
  </si>
  <si>
    <t>08296115 St Anthony's</t>
  </si>
  <si>
    <t>08296162 Veritas Catholic</t>
  </si>
  <si>
    <t>05796310 Immaculate Conception</t>
  </si>
  <si>
    <t>03696166 Holy Cross Regional High School</t>
  </si>
  <si>
    <t>03796130 Immaculate Conception School</t>
  </si>
  <si>
    <t>03696457 St Bernadette</t>
  </si>
  <si>
    <t>04796088 Assumption School</t>
  </si>
  <si>
    <t>03696075 Our Lady of Good Counsel</t>
  </si>
  <si>
    <t>03496454 St James</t>
  </si>
  <si>
    <t>03396149 St Mary's</t>
  </si>
  <si>
    <t>03596458 St Catherines School</t>
  </si>
  <si>
    <t>03996150 St Mary's</t>
  </si>
  <si>
    <t>03996145 St Joseph's</t>
  </si>
  <si>
    <t>03996147 St Jude's</t>
  </si>
  <si>
    <t>03996135 St Andrew's</t>
  </si>
  <si>
    <t>04396629 Archbishop Carney Regional Secondary</t>
  </si>
  <si>
    <t>04396380 Our Lady of the Assumption</t>
  </si>
  <si>
    <t>04396074 Our Lady of Fatima</t>
  </si>
  <si>
    <t>03996161 St Patrick's Elementary</t>
  </si>
  <si>
    <t>03696117 Cloverdale Catholic School</t>
  </si>
  <si>
    <t>03996140 St Francis Xavier</t>
  </si>
  <si>
    <t>03696321 Star of the Sea</t>
  </si>
  <si>
    <t>03996070 Blessed Sacrament School</t>
  </si>
  <si>
    <t>04196085 Our Lady of Mercy</t>
  </si>
  <si>
    <t>04196072 Holy Cross Elementary School</t>
  </si>
  <si>
    <t>03996129 Immaculate Conception School</t>
  </si>
  <si>
    <t>04396137 Queen of All Saints Elementary</t>
  </si>
  <si>
    <t>03996662 St Anthony of Padua</t>
  </si>
  <si>
    <t>03996077 St Francis of Assisi</t>
  </si>
  <si>
    <t>03896463 St Joseph the Worker</t>
  </si>
  <si>
    <t>07996167 Queen of Angels School</t>
  </si>
  <si>
    <t>07096763 John Paul II Catholic School</t>
  </si>
  <si>
    <t>06196341 St Andrew's Regional High</t>
  </si>
  <si>
    <t>06196107 St Joseph's Catholic</t>
  </si>
  <si>
    <t>03396181 Unity Christian School</t>
  </si>
  <si>
    <t>04096766 John Knox Christian - Secondary Campus</t>
  </si>
  <si>
    <t>05496091 Houston Christian School</t>
  </si>
  <si>
    <t>05496124 Bulkley Valley Christian School</t>
  </si>
  <si>
    <t>05496782 Bulkley Valley Christian Online School</t>
  </si>
  <si>
    <t>06196265 Discovery School</t>
  </si>
  <si>
    <t>07996086 Duncan Christian School</t>
  </si>
  <si>
    <t>08396240 King's Christian School</t>
  </si>
  <si>
    <t>04296099 Maple Ridge Christian School</t>
  </si>
  <si>
    <t>02396281 Kelowna Christian School</t>
  </si>
  <si>
    <t>03796132 Delta Christian School</t>
  </si>
  <si>
    <t>03596311 Langley Christian School</t>
  </si>
  <si>
    <t>03396354 Mount Cheam Christian School</t>
  </si>
  <si>
    <t>06896256 Nanaimo Christian School</t>
  </si>
  <si>
    <t>03396209 Timothy Christian School</t>
  </si>
  <si>
    <t>06196347 Selkirk Montessori School</t>
  </si>
  <si>
    <t>04496204 Kenneth Gordon</t>
  </si>
  <si>
    <t>08296183 Centennial Christian School</t>
  </si>
  <si>
    <t>03996071 Vancouver Christian</t>
  </si>
  <si>
    <t>03996083 Vancouver Talmud Torah Elementary</t>
  </si>
  <si>
    <t>02296261 Vernon Christian School</t>
  </si>
  <si>
    <t>06196084 Pacific Christian School</t>
  </si>
  <si>
    <t>04496214 Vancouver Waldorf School</t>
  </si>
  <si>
    <t>03496320 Cornerstone Christian School</t>
  </si>
  <si>
    <t>07296335 Campbell River Christian School</t>
  </si>
  <si>
    <t>04296369 James Cameron School</t>
  </si>
  <si>
    <t>03696394 Pacific Academy</t>
  </si>
  <si>
    <t>03596376 The King's School</t>
  </si>
  <si>
    <t>02396360 Lakeside School Kelowna</t>
  </si>
  <si>
    <t>07596460 Valley Christian School</t>
  </si>
  <si>
    <t>03396251 Highroad Academy</t>
  </si>
  <si>
    <t>06196427 Maria Montessori Academy</t>
  </si>
  <si>
    <t>03496425 Dasmesh Punjabi School</t>
  </si>
  <si>
    <t>07996446 Evergreen Independent School</t>
  </si>
  <si>
    <t>03696948 Khalsa School Newton</t>
  </si>
  <si>
    <t>03696947 Khalsa School Old Yale Road</t>
  </si>
  <si>
    <t>03696585 Khalsa Secondary School (Surrey)</t>
  </si>
  <si>
    <t>03596926 Khalsa School of the Fraser Valley</t>
  </si>
  <si>
    <t>07996368 Sunrise Waldorf School</t>
  </si>
  <si>
    <t>06096473 Christian Life School</t>
  </si>
  <si>
    <t>06396767 Regent Christian Online Academy</t>
  </si>
  <si>
    <t>03696476 Regent Christian Academy</t>
  </si>
  <si>
    <t>02396738 Heritage Christian Online School</t>
  </si>
  <si>
    <t>02396479 Flex Academy</t>
  </si>
  <si>
    <t>00896220 Whole School</t>
  </si>
  <si>
    <t>06296461 Lighthouse Christian Academy</t>
  </si>
  <si>
    <t>06196395 Victoria School for Ideal Education</t>
  </si>
  <si>
    <t>06796500 Penticton Christian School</t>
  </si>
  <si>
    <t>02796263 Maranatha Christian School</t>
  </si>
  <si>
    <t>05996252 Mountain Christian School</t>
  </si>
  <si>
    <t>03696675 Surrey Muslim School</t>
  </si>
  <si>
    <t>03896399 BC Muslim School</t>
  </si>
  <si>
    <t>09196232 Northside Christian School</t>
  </si>
  <si>
    <t>05796491 Westside Academy</t>
  </si>
  <si>
    <t>03696720 Traditional Learning Academy Online</t>
  </si>
  <si>
    <t>03896570 Richmond Jewish Day School</t>
  </si>
  <si>
    <t>03596573 Aldergrove Christian Academy</t>
  </si>
  <si>
    <t>02896621 North Cariboo Christian School</t>
  </si>
  <si>
    <t>04796622 Powell River Christian School</t>
  </si>
  <si>
    <t>05096623 Living And Learning School</t>
  </si>
  <si>
    <t>03596289 Credo Christian Schools</t>
  </si>
  <si>
    <t>04396635 Hope Lutheran Christian School</t>
  </si>
  <si>
    <t>04196753 Whytecliff Agile Learning Centre-Burnaby</t>
  </si>
  <si>
    <t>03596631 Whytecliff Agile Learning Centre-Langley</t>
  </si>
  <si>
    <t>03696667 Iqra School</t>
  </si>
  <si>
    <t>02396676 Studio 9 Independent School of the Arts</t>
  </si>
  <si>
    <t>06196695 Oak and Orca Bioregional School</t>
  </si>
  <si>
    <t>04896700 Whistler Waldorf School</t>
  </si>
  <si>
    <t>04096707 Purpose Independent Secondary School</t>
  </si>
  <si>
    <t>04896709 Squamish Waldorf School</t>
  </si>
  <si>
    <t>00896710 Nelson Christian Community School</t>
  </si>
  <si>
    <t>00596715 The Fernie Academy</t>
  </si>
  <si>
    <t>00896726 Mormon Hills Elementary Secondary</t>
  </si>
  <si>
    <t>04396727 Greater Heights Learning Academy</t>
  </si>
  <si>
    <t>03896729 Az-Zahraa Islamic Academy</t>
  </si>
  <si>
    <t>08296731 Mountain View Christian Academy</t>
  </si>
  <si>
    <t>04096785 PALS Autism Society (School Program)</t>
  </si>
  <si>
    <t>00696795 Kimberley Independent School</t>
  </si>
  <si>
    <t>03896771 Mia Montessori Academy</t>
  </si>
  <si>
    <t>03696797 Sikh Academy</t>
  </si>
  <si>
    <t>07196822 Beachcombers Academy</t>
  </si>
  <si>
    <t>03396824 Cascade Christian School</t>
  </si>
  <si>
    <t>04196910 Fawkes Academy</t>
  </si>
  <si>
    <t>03896843 Fawkes Academy DL</t>
  </si>
  <si>
    <t>07196327 Phil &amp; Jennie Gaglardi Academy</t>
  </si>
  <si>
    <t>06196891 ArtsCalibre Academy</t>
  </si>
  <si>
    <t>03696900 Honour Secondary School</t>
  </si>
  <si>
    <t>03996901 Qawsain Knowledge House</t>
  </si>
  <si>
    <t>06096911 Freedom Thinkers Education</t>
  </si>
  <si>
    <t>03696912 Gobind Sarvar School</t>
  </si>
  <si>
    <t>03696923 Newbridge Academy</t>
  </si>
  <si>
    <t>04096747 Al-Hidayah School</t>
  </si>
  <si>
    <t>06796942 Unisus Junior School</t>
  </si>
  <si>
    <t>03696941 St John Paul II Academy</t>
  </si>
  <si>
    <t>04096982 COMPASS Christian New West</t>
  </si>
  <si>
    <t>03696972 Al-Mustafa School</t>
  </si>
  <si>
    <t>04896974 Sea to Sky Montessori School</t>
  </si>
  <si>
    <t>04496978 Saplings Nature School</t>
  </si>
  <si>
    <t>02296858 Okanagan Waldorf School</t>
  </si>
  <si>
    <t>06996656 Arrowsmith Independent School</t>
  </si>
  <si>
    <t xml:space="preserve"> Not-for-profit external provider. </t>
  </si>
  <si>
    <t xml:space="preserve">For-profit external provider. </t>
  </si>
  <si>
    <t>Mincode &amp; School Name</t>
  </si>
  <si>
    <t>school name</t>
  </si>
  <si>
    <t xml:space="preserve"> extraordinary circumstances</t>
  </si>
  <si>
    <t xml:space="preserve">funding from other sources </t>
  </si>
  <si>
    <t xml:space="preserve">Administrator </t>
  </si>
  <si>
    <t>FTE %</t>
  </si>
  <si>
    <t xml:space="preserve">Teachers </t>
  </si>
  <si>
    <t xml:space="preserve">other </t>
  </si>
  <si>
    <t>total $ on staffing</t>
  </si>
  <si>
    <t xml:space="preserve">not funded staff </t>
  </si>
  <si>
    <t xml:space="preserve">description of final staffing requirements </t>
  </si>
  <si>
    <t xml:space="preserve">amount </t>
  </si>
  <si>
    <t xml:space="preserve">allocation for first year </t>
  </si>
  <si>
    <t xml:space="preserve">Food Security </t>
  </si>
  <si>
    <t>other</t>
  </si>
  <si>
    <t>amount</t>
  </si>
  <si>
    <t xml:space="preserve">Supplemental funding provided by the school authority </t>
  </si>
  <si>
    <t>description of supplies purchased, food security programs and other programs</t>
  </si>
  <si>
    <t xml:space="preserve"> percentage of students accessed school food programs</t>
  </si>
  <si>
    <t>Meal / Program Type</t>
  </si>
  <si>
    <t>Frequency of meal</t>
  </si>
  <si>
    <t>cost model</t>
  </si>
  <si>
    <t>number of students</t>
  </si>
  <si>
    <t xml:space="preserve">% of students </t>
  </si>
  <si>
    <t>actions taken to ensure that school food programs are available and accessible</t>
  </si>
  <si>
    <t xml:space="preserve">increase purchasing of B.C. food </t>
  </si>
  <si>
    <t xml:space="preserve"> build a healthy school food environment</t>
  </si>
  <si>
    <t>plan to track BC food</t>
  </si>
  <si>
    <t>Engagement process</t>
  </si>
  <si>
    <t>describe</t>
  </si>
  <si>
    <t>Other Community Groups</t>
  </si>
  <si>
    <t xml:space="preserve">Other </t>
  </si>
  <si>
    <t>students living on</t>
  </si>
  <si>
    <t xml:space="preserve">living off reserve </t>
  </si>
  <si>
    <t xml:space="preserve"> consulted First Nations or other Indigenous groups</t>
  </si>
  <si>
    <t xml:space="preserve">any other important highlights </t>
  </si>
  <si>
    <t xml:space="preserve">tittle </t>
  </si>
  <si>
    <t xml:space="preserve">email </t>
  </si>
  <si>
    <t>Name</t>
  </si>
  <si>
    <t>2025/26 Carryforward</t>
  </si>
  <si>
    <t xml:space="preserve">Estimate % of duties </t>
  </si>
  <si>
    <t>Locked cell (autompopulates)</t>
  </si>
  <si>
    <t>Completed template must be submitted to rocio@fisabc.ca by July 31, 2026</t>
  </si>
  <si>
    <t>There are two tabs in this workbook:</t>
  </si>
  <si>
    <r>
      <t xml:space="preserve">• 25-26 Feeding Futures Fund Year End Report </t>
    </r>
    <r>
      <rPr>
        <sz val="11"/>
        <color rgb="FFFF0000"/>
        <rFont val="Calibri"/>
        <family val="2"/>
        <scheme val="minor"/>
      </rPr>
      <t>(only schools that received Feeding Futures funding this school year)</t>
    </r>
  </si>
  <si>
    <t>2025/26 Feeding Futures Funding Amount (Ministry Grant)</t>
  </si>
  <si>
    <t>Total Food Programs Funding received SY 2025/26</t>
  </si>
  <si>
    <t>Budgeted spending on food programs (ending June 30, 2026)</t>
  </si>
  <si>
    <t>Total Food Programs budget spent for SY 2025/26</t>
  </si>
  <si>
    <r>
      <rPr>
        <b/>
        <sz val="12"/>
        <color theme="4" tint="-0.499984740745262"/>
        <rFont val="Calibri"/>
        <family val="2"/>
        <scheme val="minor"/>
      </rPr>
      <t>2026/27 Carryforward</t>
    </r>
    <r>
      <rPr>
        <sz val="12"/>
        <color theme="4" tint="-0.499984740745262"/>
        <rFont val="Calibri"/>
        <family val="2"/>
        <scheme val="minor"/>
      </rPr>
      <t xml:space="preserve">
</t>
    </r>
    <r>
      <rPr>
        <b/>
        <sz val="12"/>
        <color rgb="FFFF0000"/>
        <rFont val="Calibri"/>
        <family val="2"/>
        <scheme val="minor"/>
      </rPr>
      <t xml:space="preserve">Note: If applicable, you must add this amount to your 2026/27 </t>
    </r>
    <r>
      <rPr>
        <b/>
        <u/>
        <sz val="12"/>
        <color rgb="FFFF0000"/>
        <rFont val="Calibri"/>
        <family val="2"/>
        <scheme val="minor"/>
      </rPr>
      <t>Feeding Futures Application</t>
    </r>
  </si>
  <si>
    <r>
      <rPr>
        <sz val="12"/>
        <color theme="1"/>
        <rFont val="Calibri"/>
        <family val="2"/>
        <scheme val="minor"/>
      </rPr>
      <t xml:space="preserve">**The intention of this grant was to be spent in 2025/26. If you had extraordinary circumstances that have meant that you will carry over funding to 2026/27, please provide an explanation of why funds were not expended in 2025/26. </t>
    </r>
  </si>
  <si>
    <t>SECTION 1- 2025/26 SPENDING - FOOD</t>
  </si>
  <si>
    <t xml:space="preserve">              2025/26 Feeding Futures Fund Year End Financial Report (Summer 2026)</t>
  </si>
  <si>
    <t>SECTION 3 - 2025/26 SPENDING - OTHER</t>
  </si>
  <si>
    <t>SECTION 4 - 2025/26 SCHOOL FOOD PROGRAM DETAILS</t>
  </si>
  <si>
    <t xml:space="preserve">Please provide a summary of school food programs in your school during the 2025/26 school year.  Note: Excludes food security programs (grocery gift cards / backpack buddies), which is addressed in Section 3 above.  </t>
  </si>
  <si>
    <t xml:space="preserve">Approximately what percentage of students in your school accessed the school food program in 2025/26 school year? </t>
  </si>
  <si>
    <t xml:space="preserve">Total number of students that were fully or partially funded by the school's School Food Program budget
in the 25/26 school year. </t>
  </si>
  <si>
    <t xml:space="preserve">Approximate % of students who accessed meal/program in the 2025/26 school year
</t>
  </si>
  <si>
    <t>Please let us know your school's school food program highlights for the 2025/26 school year, including increased numbers students/meals served where possible:</t>
  </si>
  <si>
    <t xml:space="preserve">Describe any action taken to increase purchasing of B.C. food (within school food spending, and/or third party providers) over the 2025/26 school year. List any new B.C. food products and suppliers over the 2024/25 school year. </t>
  </si>
  <si>
    <t xml:space="preserve">Supplemental funding provided by the school authority - all sources 
</t>
  </si>
  <si>
    <t>Total funding 2025-26 SY</t>
  </si>
  <si>
    <t>SECTION 2- 2025/26 SPENDING - STAFFING</t>
  </si>
  <si>
    <t>Home security supports (e.g., grocery store gift cards, food for weekends and school closures)</t>
  </si>
  <si>
    <t>Small appliances or equipment to prepare, store, cook and transport food from an offsite location to a school (e.g., kitchen utensils, insulated containers, microwaves).</t>
  </si>
  <si>
    <t xml:space="preserve">Home Security Supports (Grocery Gift Cards) </t>
  </si>
  <si>
    <t xml:space="preserve">Do you plan to track B.C. food spends over the 2026/27 school year (if any) and to increase purchasing of B.C. food? </t>
  </si>
  <si>
    <t>Please describe the actions taken to build a healthy school food environment over the 2025/26 school year (e.g., How have you increased access to Serve Frequently foods? How have you increased access to culturally preferred foods? What steps have you taken for students to feel included in school meals? What steps have you taken for students to be able to make choices from the foods provided at school? What resources, if any, have you used from the BC School Food Toolkit? Have you connected with your public health dietitian and if so, what supports did they provide?)</t>
  </si>
  <si>
    <t>06996000</t>
  </si>
  <si>
    <t>Coast Karma Academy</t>
  </si>
  <si>
    <t>04196169</t>
  </si>
  <si>
    <t>Deer Lake SDA School</t>
  </si>
  <si>
    <t>Robson Valley Junior Academy</t>
  </si>
  <si>
    <t>Ascend Online Distributed Learning Prg.</t>
  </si>
  <si>
    <t>St. Ann's Academy</t>
  </si>
  <si>
    <t>St. Mary's</t>
  </si>
  <si>
    <t>Our Lady Of Sorrows</t>
  </si>
  <si>
    <t>St. Edmund's</t>
  </si>
  <si>
    <t>St. Francis de Sales</t>
  </si>
  <si>
    <t>St. Helen's</t>
  </si>
  <si>
    <t>St. John Brebeuf Regional Secondary</t>
  </si>
  <si>
    <t>St. Michaels</t>
  </si>
  <si>
    <t>St. Patrick Regional Secondary</t>
  </si>
  <si>
    <t>06196154</t>
  </si>
  <si>
    <t>St Patrick's School</t>
  </si>
  <si>
    <t> Tamim Academy of Vancouver</t>
  </si>
  <si>
    <t>06196010</t>
  </si>
  <si>
    <t>St. Margaret's</t>
  </si>
  <si>
    <t>04196031</t>
  </si>
  <si>
    <t>St. Thomas More Collegiate</t>
  </si>
  <si>
    <t>03996332</t>
  </si>
  <si>
    <t>Fraser Academy</t>
  </si>
  <si>
    <t>07596839</t>
  </si>
  <si>
    <t>Valley Christian Online School</t>
  </si>
  <si>
    <t>00896449</t>
  </si>
  <si>
    <t>Nelson Waldorf School</t>
  </si>
  <si>
    <t>03996451</t>
  </si>
  <si>
    <t>King David High School</t>
  </si>
  <si>
    <t>03996721</t>
  </si>
  <si>
    <t>SelfDesign Learning Community (DL)</t>
  </si>
  <si>
    <t>03696309</t>
  </si>
  <si>
    <t>White Rock Christian Academy</t>
  </si>
  <si>
    <t>03696602</t>
  </si>
  <si>
    <t>Bibleway Christian Academy</t>
  </si>
  <si>
    <t>03996025</t>
  </si>
  <si>
    <t>06996656</t>
  </si>
  <si>
    <t>Arrowsmith Independent School</t>
  </si>
  <si>
    <t>04296681</t>
  </si>
  <si>
    <t>Canyon Springs Montessori Academy</t>
  </si>
  <si>
    <t>Oak and Orca School (DL)</t>
  </si>
  <si>
    <t xml:space="preserve">Guru Angad Dev School </t>
  </si>
  <si>
    <t>Kleos Open Learning</t>
  </si>
  <si>
    <t>Artemis Place Secondary School</t>
  </si>
  <si>
    <t>Pathways Academy</t>
  </si>
  <si>
    <t>02296858</t>
  </si>
  <si>
    <t>Okanagan Waldorf School</t>
  </si>
  <si>
    <t>06196868</t>
  </si>
  <si>
    <t>Pacific School of Innovation and Inquiry</t>
  </si>
  <si>
    <t>First Baptist Classical Academy of Kamlo</t>
  </si>
  <si>
    <t>03596012</t>
  </si>
  <si>
    <t>COMPASS Christian Langley (Glover Rd.)</t>
  </si>
  <si>
    <t>03996980</t>
  </si>
  <si>
    <t>VISST</t>
  </si>
  <si>
    <t>2025-26 Feeding Futures Grant Recipients (200 schools)</t>
  </si>
  <si>
    <t>06996000 Coast Karma Academy</t>
  </si>
  <si>
    <t>04196169 Deer Lake SDA School</t>
  </si>
  <si>
    <t>05796170 Robson Valley Junior Academy</t>
  </si>
  <si>
    <t>07396838 Ascend Online Distributed Learning Prg.</t>
  </si>
  <si>
    <t>07396194 St. Ann's Academy</t>
  </si>
  <si>
    <t>05796160 St. Mary's</t>
  </si>
  <si>
    <t>03996128 Our Lady Of Sorrows</t>
  </si>
  <si>
    <t>04496151 St. Edmund's</t>
  </si>
  <si>
    <t>04196139 St. Francis de Sales</t>
  </si>
  <si>
    <t>04196141 St. Helen's</t>
  </si>
  <si>
    <t>03496595 St. John Brebeuf Regional Secondary</t>
  </si>
  <si>
    <t>04196118 St. Michaels</t>
  </si>
  <si>
    <t>03996030 St. Patrick Regional Secondary</t>
  </si>
  <si>
    <t>06196154 St Patrick's School</t>
  </si>
  <si>
    <t>03996322  Tamim Academy of Vancouver</t>
  </si>
  <si>
    <t>06196010 St. Margaret's</t>
  </si>
  <si>
    <t>04196031 St. Thomas More Collegiate</t>
  </si>
  <si>
    <t>03996332 Fraser Academy</t>
  </si>
  <si>
    <t>07596839 Valley Christian Online School</t>
  </si>
  <si>
    <t>00896449 Nelson Waldorf School</t>
  </si>
  <si>
    <t>03996451 King David High School</t>
  </si>
  <si>
    <t>03996721 SelfDesign Learning Community (DL)</t>
  </si>
  <si>
    <t>03696309 White Rock Christian Academy</t>
  </si>
  <si>
    <t>03696602 Bibleway Christian Academy</t>
  </si>
  <si>
    <t>03996025 West Coast Christian School</t>
  </si>
  <si>
    <t>04296681 Canyon Springs Montessori Academy</t>
  </si>
  <si>
    <t>06196745 Oak and Orca School (DL)</t>
  </si>
  <si>
    <t xml:space="preserve">03696814 Guru Angad Dev School </t>
  </si>
  <si>
    <t>02396719 Kleos Open Learning</t>
  </si>
  <si>
    <t>06196827 Artemis Place Secondary School</t>
  </si>
  <si>
    <t>05796841 Pathways Academy</t>
  </si>
  <si>
    <t>06196868 Pacific School of Innovation and Inquiry</t>
  </si>
  <si>
    <t>07396939 First Baptist Classical Academy of Kamlo</t>
  </si>
  <si>
    <t>03596012 COMPASS Christian Langley (Glover Rd.)</t>
  </si>
  <si>
    <t>03996980 VISST</t>
  </si>
  <si>
    <r>
      <t xml:space="preserve">Total 2025/26 </t>
    </r>
    <r>
      <rPr>
        <b/>
        <u/>
        <sz val="12"/>
        <color rgb="FF000000"/>
        <rFont val="Calibri"/>
        <family val="2"/>
      </rPr>
      <t>Feeding Futures</t>
    </r>
    <r>
      <rPr>
        <b/>
        <sz val="12"/>
        <color rgb="FF000000"/>
        <rFont val="Calibri"/>
        <family val="2"/>
      </rPr>
      <t xml:space="preserve"> funding spent on food as of June 30, 2026</t>
    </r>
  </si>
  <si>
    <t>Food Supplier Name</t>
  </si>
  <si>
    <t>Food Supplier Category</t>
  </si>
  <si>
    <t>Total Spent</t>
  </si>
  <si>
    <t>(OPTIONAL) B.C. Food Spend*</t>
  </si>
  <si>
    <t>Spending on food suppliers</t>
  </si>
  <si>
    <t>(e.g. any organization supplying food for school food programs, including but not limited to food producers and/or processors, distributors, retailers, external food service providers, and others)</t>
  </si>
  <si>
    <t>2025/26 (Ministry Grant)</t>
  </si>
  <si>
    <t>highlights for the 2025/26</t>
  </si>
  <si>
    <t xml:space="preserve">Supplier Categories </t>
  </si>
  <si>
    <t xml:space="preserve">Non-profit food service provider </t>
  </si>
  <si>
    <t>Restaurant/Caterer</t>
  </si>
  <si>
    <t>For-profit food service management</t>
  </si>
  <si>
    <t>Grocery/Retailer</t>
  </si>
  <si>
    <t>Distributor</t>
  </si>
  <si>
    <t>Direct from Food Producer or Processor</t>
  </si>
  <si>
    <t xml:space="preserve">Supplier names </t>
  </si>
  <si>
    <t>A&amp;L Peterson Orchard</t>
  </si>
  <si>
    <t>Aberdeen Poultry Farm</t>
  </si>
  <si>
    <t>Access Youth Outreach Services</t>
  </si>
  <si>
    <t>AG Foods</t>
  </si>
  <si>
    <t>Agri-Kids Society</t>
  </si>
  <si>
    <t>Agropur</t>
  </si>
  <si>
    <t>AJ Farms</t>
  </si>
  <si>
    <t>Aldergrove Community Station House</t>
  </si>
  <si>
    <t>Alpine Meats and Custom Cutting</t>
  </si>
  <si>
    <t>Amazon</t>
  </si>
  <si>
    <t>Archway Community Service</t>
  </si>
  <si>
    <t>Ariah's Edibles</t>
  </si>
  <si>
    <t>Aroma Foods</t>
  </si>
  <si>
    <t>Arrow &amp; Slocan Lakes Community Services</t>
  </si>
  <si>
    <t>Askews Foods</t>
  </si>
  <si>
    <t>ATE Catering (aka Goldstar Enterprises)</t>
  </si>
  <si>
    <t>Authentic Indigenous Seafood</t>
  </si>
  <si>
    <t>Avalon Blueberry Farm</t>
  </si>
  <si>
    <t>Backpack Buddies</t>
  </si>
  <si>
    <t>Bakkerij Lobelle</t>
  </si>
  <si>
    <t>Bakestone Brothers</t>
  </si>
  <si>
    <t>Bangin' Bannock</t>
  </si>
  <si>
    <t>Bannock Queen Bakery</t>
  </si>
  <si>
    <t>BC Agriculture in the Classroom</t>
  </si>
  <si>
    <t>Bcause</t>
  </si>
  <si>
    <t>BC Hot House</t>
  </si>
  <si>
    <t>Black Forest Noodle Company</t>
  </si>
  <si>
    <t>Blackwater Creek Orchard</t>
  </si>
  <si>
    <t>Boston Pizza</t>
  </si>
  <si>
    <t>Boundary Community Food Bank</t>
  </si>
  <si>
    <t>Boys &amp; Girls Club</t>
  </si>
  <si>
    <t>Bulkley Valley Wholesale</t>
  </si>
  <si>
    <t>Buns Master Bakery</t>
  </si>
  <si>
    <t>Butcher Block (aka Lawrence Meats)</t>
  </si>
  <si>
    <t>Buy-low Food</t>
  </si>
  <si>
    <t>Canco Gas Station</t>
  </si>
  <si>
    <t>Canuel Caterers</t>
  </si>
  <si>
    <t>Cartwheel Farm</t>
  </si>
  <si>
    <t>CEED Centre Society</t>
  </si>
  <si>
    <t>Centennial Foods (aka B&amp;C Food Distributors)</t>
  </si>
  <si>
    <t>Cheakamus Centre</t>
  </si>
  <si>
    <t>Chefs in the Classroom</t>
  </si>
  <si>
    <t>Chilliwack Bowls of Hope Society</t>
  </si>
  <si>
    <t>Chuck's Food Service</t>
  </si>
  <si>
    <t>Circle Dairy</t>
  </si>
  <si>
    <t>City Dream</t>
  </si>
  <si>
    <t>Cobs Bread</t>
  </si>
  <si>
    <t xml:space="preserve">Community Connections (Revelstoke) Society </t>
  </si>
  <si>
    <t>Community Connections Society of Southeast BC</t>
  </si>
  <si>
    <t>Chartwells (Compass Group Canada)</t>
  </si>
  <si>
    <t>Claytons</t>
  </si>
  <si>
    <t>Co-op Gas Station</t>
  </si>
  <si>
    <t>Costco</t>
  </si>
  <si>
    <t>Country Grocer</t>
  </si>
  <si>
    <t>Cox's Lake Blueberry Farm</t>
  </si>
  <si>
    <t>Craig's Table</t>
  </si>
  <si>
    <t>Cricket 14 Catering</t>
  </si>
  <si>
    <t>Crown and Anchor</t>
  </si>
  <si>
    <t>Dairyland</t>
  </si>
  <si>
    <t>Daybreak Farms</t>
  </si>
  <si>
    <t>Deli City Cafe and Catering</t>
  </si>
  <si>
    <t>Delta Firefighters Association</t>
  </si>
  <si>
    <t>Deltassist Family and Community Services Society</t>
  </si>
  <si>
    <t>DeMille's Farm Market</t>
  </si>
  <si>
    <t>Destiny Acres Farm</t>
  </si>
  <si>
    <t>Dollarama</t>
  </si>
  <si>
    <t>Domino's Pizza</t>
  </si>
  <si>
    <t>D Dutchman Dairy</t>
  </si>
  <si>
    <t>Earthbites</t>
  </si>
  <si>
    <t>Earthwise Society</t>
  </si>
  <si>
    <t>Edo</t>
  </si>
  <si>
    <t>Elk Root Conservation Society</t>
  </si>
  <si>
    <t>Encompass Support Services</t>
  </si>
  <si>
    <t>Fairway Market</t>
  </si>
  <si>
    <t>Faith Mission Church</t>
  </si>
  <si>
    <t>Famous Fritz Meats</t>
  </si>
  <si>
    <t>Fat Daddy's</t>
  </si>
  <si>
    <t>Feedway Foundation</t>
  </si>
  <si>
    <t xml:space="preserve">Fernwood Neighbourhood Resource Group </t>
  </si>
  <si>
    <t>Ferraro Foods</t>
  </si>
  <si>
    <t>Fiddle Creek Farm</t>
  </si>
  <si>
    <t>Fieldstone Organics</t>
  </si>
  <si>
    <t>Flourish School Food Society</t>
  </si>
  <si>
    <t>Food for Thought (hope for the Nations/CO Food Bank)</t>
  </si>
  <si>
    <t>Food Link Society</t>
  </si>
  <si>
    <t>Foodie Kids</t>
  </si>
  <si>
    <t>Forest For Dinner</t>
  </si>
  <si>
    <t>Forest Valley Acres</t>
  </si>
  <si>
    <t>Fort Nelson Aboriginal Friendship Society</t>
  </si>
  <si>
    <t>Foundry Food Programs</t>
  </si>
  <si>
    <t>Fraser Valley Meats</t>
  </si>
  <si>
    <t>Fresh Prep</t>
  </si>
  <si>
    <t>Fresh Valley Farms</t>
  </si>
  <si>
    <t>FreshCo</t>
  </si>
  <si>
    <t>Freshii</t>
  </si>
  <si>
    <t>Freshslice Pizza</t>
  </si>
  <si>
    <t>Fresh Roots</t>
  </si>
  <si>
    <t>Freybe</t>
  </si>
  <si>
    <t>Friends In Need Food Bank</t>
  </si>
  <si>
    <t>Fruiticana</t>
  </si>
  <si>
    <t>Gaia's Pantry</t>
  </si>
  <si>
    <t>Gemini Foods</t>
  </si>
  <si>
    <t>Gina's "Kay"tering</t>
  </si>
  <si>
    <t>Golden Valley Eggs</t>
  </si>
  <si>
    <t>Goodly Foods</t>
  </si>
  <si>
    <t>Gordon Food Services (GFS)</t>
  </si>
  <si>
    <t>Granola Girl</t>
  </si>
  <si>
    <t>Green Croft Gardens</t>
  </si>
  <si>
    <t>Green Lion Farms</t>
  </si>
  <si>
    <t>Grimm's Fine Foods</t>
  </si>
  <si>
    <t>Growing Chefs! Society</t>
  </si>
  <si>
    <t>Guru Nanak Food Bank</t>
  </si>
  <si>
    <t>Guthries</t>
  </si>
  <si>
    <t>Gwaii Trust</t>
  </si>
  <si>
    <t>Habibi's Hummus</t>
  </si>
  <si>
    <t>Hallmark Farms Poultry Processors</t>
  </si>
  <si>
    <t>Hardy Buoys</t>
  </si>
  <si>
    <t>Harvest Kitchen (Salt Spring Community Services)</t>
  </si>
  <si>
    <t>Haumea Farm</t>
  </si>
  <si>
    <t>Haven Ridge Farm</t>
  </si>
  <si>
    <t>Healthy Community Society of the North Slocan Valley</t>
  </si>
  <si>
    <t>Hoisington Organic Farm</t>
  </si>
  <si>
    <t>Hoptcott Farms</t>
  </si>
  <si>
    <t>Hope Korean Kitchen</t>
  </si>
  <si>
    <t>Hope River General Store</t>
  </si>
  <si>
    <t>Horizon Grocery &amp; Wellness</t>
  </si>
  <si>
    <t>Hornby Organic</t>
  </si>
  <si>
    <t>Hot House Pizza</t>
  </si>
  <si>
    <t>Houston Link to Learning</t>
  </si>
  <si>
    <t>Houweling's Tomatoes</t>
  </si>
  <si>
    <t>Humble Roots Cafe</t>
  </si>
  <si>
    <t>I-D Foods</t>
  </si>
  <si>
    <t>IGA</t>
  </si>
  <si>
    <t>Ikigai Farm</t>
  </si>
  <si>
    <t>Independent Grocer</t>
  </si>
  <si>
    <t>Inspired Breads</t>
  </si>
  <si>
    <t>Isabel Creek</t>
  </si>
  <si>
    <t>Island Farms</t>
  </si>
  <si>
    <t>Island Foods</t>
  </si>
  <si>
    <t>Island Gold Eggs</t>
  </si>
  <si>
    <t>J&amp;F Distributors</t>
  </si>
  <si>
    <t>Jerseyland Organics</t>
  </si>
  <si>
    <t>Kamloops Food Bank</t>
  </si>
  <si>
    <t>Kimberley Food Recovery</t>
  </si>
  <si>
    <t>Kin's Market</t>
  </si>
  <si>
    <t>Keenan Farm</t>
  </si>
  <si>
    <t>KJ's Café</t>
  </si>
  <si>
    <t>Kootenay Farms Food Hub</t>
  </si>
  <si>
    <t>Kootenay Meadows</t>
  </si>
  <si>
    <t>La Grange Market Gardens</t>
  </si>
  <si>
    <t>La Ruelle Bakery</t>
  </si>
  <si>
    <t>Law of Attraction</t>
  </si>
  <si>
    <t>Little Mountain Farm</t>
  </si>
  <si>
    <t>Little Qualicum Cheeseworks</t>
  </si>
  <si>
    <t>Loblaws</t>
  </si>
  <si>
    <t>LOCAL Pizza</t>
  </si>
  <si>
    <t>Local Motive Organic Delivery</t>
  </si>
  <si>
    <t>Lori's Catering</t>
  </si>
  <si>
    <t>Lot 1 Pasta</t>
  </si>
  <si>
    <t>Lower Fraser Valley Aboriginal Society</t>
  </si>
  <si>
    <t>LUSH Valley Food Action Society</t>
  </si>
  <si>
    <t>M&amp;J Country Kitchen</t>
  </si>
  <si>
    <t>M&amp;M Food Market</t>
  </si>
  <si>
    <t>Made Good</t>
  </si>
  <si>
    <t>Mara Valley Produce</t>
  </si>
  <si>
    <t>Margetts Meat Market</t>
  </si>
  <si>
    <t>Mavericks</t>
  </si>
  <si>
    <t>Mayne Island Food Bank</t>
  </si>
  <si>
    <t>Mazon Canada</t>
  </si>
  <si>
    <t>Meadowfresh Dairy</t>
  </si>
  <si>
    <t>Meals on Wheels</t>
  </si>
  <si>
    <t>Mild Chili Indian Cuisine</t>
  </si>
  <si>
    <t>Mindful Fud</t>
  </si>
  <si>
    <t>Minoru Centre</t>
  </si>
  <si>
    <t>Mission Community Services Society</t>
  </si>
  <si>
    <t>Mitsoh (aka Pansawan Inc)</t>
  </si>
  <si>
    <t>Mo's Restaurant</t>
  </si>
  <si>
    <t>Mountainview Dairy</t>
  </si>
  <si>
    <t>Mt Doug Market</t>
  </si>
  <si>
    <t>Mucho Burrito</t>
  </si>
  <si>
    <t>Nanaimo Fruits and Vegetables Company</t>
  </si>
  <si>
    <t>Nanaimo Ladysmith Schools Foundation</t>
  </si>
  <si>
    <t>Natural Pastures</t>
  </si>
  <si>
    <t>Nature Delivered</t>
  </si>
  <si>
    <t>Nesters Market</t>
  </si>
  <si>
    <t>No Frills</t>
  </si>
  <si>
    <t>North Delta Rotary Club</t>
  </si>
  <si>
    <t>Northern Rockies Child Development Association</t>
  </si>
  <si>
    <t>Northstar Catering</t>
  </si>
  <si>
    <t>Nourish Cowichan</t>
  </si>
  <si>
    <t>Odd Bunch</t>
  </si>
  <si>
    <t>Ogre Acres</t>
  </si>
  <si>
    <t>Okanagan Select</t>
  </si>
  <si>
    <t>Old Farm Market</t>
  </si>
  <si>
    <t>Old Island Ranch</t>
  </si>
  <si>
    <t>Olympic Dairy</t>
  </si>
  <si>
    <t>Oso Negro</t>
  </si>
  <si>
    <t>Panago Pizza</t>
  </si>
  <si>
    <t>Paradise Island Foods</t>
  </si>
  <si>
    <t>Pardesi Sweets</t>
  </si>
  <si>
    <t>Pastorey Pasta</t>
  </si>
  <si>
    <t>PC Express</t>
  </si>
  <si>
    <t>Peggy's Kitchen</t>
  </si>
  <si>
    <t>Pemberton Food Bank</t>
  </si>
  <si>
    <t>Pemberton Valley Supermarket</t>
  </si>
  <si>
    <t>Pizza 73</t>
  </si>
  <si>
    <t>Pizza Hut</t>
  </si>
  <si>
    <t>Planty of Nosh</t>
  </si>
  <si>
    <t>Portofino Bakery</t>
  </si>
  <si>
    <t>Produce Gone Wild</t>
  </si>
  <si>
    <t>Quality Foods</t>
  </si>
  <si>
    <t>Quesnel Bakery</t>
  </si>
  <si>
    <t>Raphael Centre</t>
  </si>
  <si>
    <t>Real Canadian Superstore</t>
  </si>
  <si>
    <t>Real Canadian Wholesale club</t>
  </si>
  <si>
    <t>Reimer's Ranch</t>
  </si>
  <si>
    <t>Reverent Acres</t>
  </si>
  <si>
    <t>Richmond Food Bank</t>
  </si>
  <si>
    <t>River Select Fisheries Cooperative</t>
  </si>
  <si>
    <t>Root Cellar</t>
  </si>
  <si>
    <t>Rosebank Farm</t>
  </si>
  <si>
    <t>Rossdown Farms</t>
  </si>
  <si>
    <t>Rotary Club</t>
  </si>
  <si>
    <t>Royal Gourmet Foods</t>
  </si>
  <si>
    <t>Rushing River Apiaries</t>
  </si>
  <si>
    <t>Sacred Earth Eco-Farm</t>
  </si>
  <si>
    <t>Safeway</t>
  </si>
  <si>
    <t>Salmo Village Grocery</t>
  </si>
  <si>
    <t>Salt Spring and Southern Gulf Islands Community Services Society (Harvest Kitchen)</t>
  </si>
  <si>
    <t>Saltwater Bakery</t>
  </si>
  <si>
    <t>Salvation Army</t>
  </si>
  <si>
    <t>Saputo</t>
  </si>
  <si>
    <t>Saturna General Store</t>
  </si>
  <si>
    <t>Save-on Foods</t>
  </si>
  <si>
    <t>Schubert Centre</t>
  </si>
  <si>
    <t>Scotch Creek Market</t>
  </si>
  <si>
    <t>Sea to Sky Community Services Society</t>
  </si>
  <si>
    <t>Seiffert's Farm Market</t>
  </si>
  <si>
    <t>Shamrock Farm</t>
  </si>
  <si>
    <t>SHARE Food Bank</t>
  </si>
  <si>
    <t>Shoppers Drug Mart</t>
  </si>
  <si>
    <t>Shoppers Foods Wholesale</t>
  </si>
  <si>
    <t>Shuswap Food Action Society</t>
  </si>
  <si>
    <t xml:space="preserve">Simply Foods </t>
  </si>
  <si>
    <t>Smitty's Pancake House</t>
  </si>
  <si>
    <t>Snowcrest Foods</t>
  </si>
  <si>
    <t>Snow Cap</t>
  </si>
  <si>
    <t>Song Hollow Farm</t>
  </si>
  <si>
    <t>Soulside Farm</t>
  </si>
  <si>
    <t>Souper Heros Catering</t>
  </si>
  <si>
    <t>Sources Langley Foodbank</t>
  </si>
  <si>
    <t>South Delta Food Bank</t>
  </si>
  <si>
    <t>South Delta Baptist Church</t>
  </si>
  <si>
    <t>South Island Farm Hub</t>
  </si>
  <si>
    <t>Southside Market Grocery</t>
  </si>
  <si>
    <t>Speckled Sow</t>
  </si>
  <si>
    <t>SPUD Food Delivery Service</t>
  </si>
  <si>
    <t>Squamish Helping Hands</t>
  </si>
  <si>
    <t>St. Alban's Anglican Church</t>
  </si>
  <si>
    <t>St. Jean's Cannery and Smokehouse</t>
  </si>
  <si>
    <t>Starfish Pack</t>
  </si>
  <si>
    <t>Starbucks</t>
  </si>
  <si>
    <t>Steiners Bakery</t>
  </si>
  <si>
    <t>Sto:lo Bannock</t>
  </si>
  <si>
    <t>Sto:lo Gift Shop</t>
  </si>
  <si>
    <t>Subway</t>
  </si>
  <si>
    <t>Sunrype</t>
  </si>
  <si>
    <t>Sunshine Valley Farms</t>
  </si>
  <si>
    <t>SuperValu</t>
  </si>
  <si>
    <t>Sysco</t>
  </si>
  <si>
    <t>Taco Riendo</t>
  </si>
  <si>
    <t>Tasty Donair</t>
  </si>
  <si>
    <t>Tatalrose Ranch</t>
  </si>
  <si>
    <t>The Apple Bin</t>
  </si>
  <si>
    <t>The Galiano Club</t>
  </si>
  <si>
    <t>The Golden Flour Bakery</t>
  </si>
  <si>
    <t>The Grocery People</t>
  </si>
  <si>
    <t>The Lunch Lady</t>
  </si>
  <si>
    <t>The Ruddy on Bowen</t>
  </si>
  <si>
    <t>The Speckled Sow</t>
  </si>
  <si>
    <t>The Stand</t>
  </si>
  <si>
    <t>The Yellow Chilli</t>
  </si>
  <si>
    <t>This Week's Lunch Food Services</t>
  </si>
  <si>
    <t>Thrifty Foods</t>
  </si>
  <si>
    <t>Tim Hortons</t>
  </si>
  <si>
    <t>Treasure Life Mills Flour</t>
  </si>
  <si>
    <t>Tree Hugger Wellness</t>
  </si>
  <si>
    <t>Tree Island Yogurt</t>
  </si>
  <si>
    <t>Tropical Produce</t>
  </si>
  <si>
    <t>Truffles Catering</t>
  </si>
  <si>
    <t>Truss Farm Food</t>
  </si>
  <si>
    <t>Uphill Market</t>
  </si>
  <si>
    <t>Vancouver Freeze Dry</t>
  </si>
  <si>
    <t>Venture Training</t>
  </si>
  <si>
    <t>Vernon &amp; District Association for Community Living</t>
  </si>
  <si>
    <t>Vida Farm</t>
  </si>
  <si>
    <t>Village Food Markets</t>
  </si>
  <si>
    <t>Village Grocer</t>
  </si>
  <si>
    <t>Villages Pizza</t>
  </si>
  <si>
    <t>Wallace Springs Farm</t>
  </si>
  <si>
    <t>Walmart</t>
  </si>
  <si>
    <t>Whistler Community Services Society</t>
  </si>
  <si>
    <t>Whole Foods</t>
  </si>
  <si>
    <t>Wild Flight Farm</t>
  </si>
  <si>
    <t>Williams Lake Rotary Club</t>
  </si>
  <si>
    <t>Willow Creek Organics</t>
  </si>
  <si>
    <t>Wright's Food Service</t>
  </si>
  <si>
    <t>Yaga</t>
  </si>
  <si>
    <t>Yale First Nation Elder's Greenhouse</t>
  </si>
  <si>
    <t>Yankee Flats Meat</t>
  </si>
  <si>
    <t>Yen Bros</t>
  </si>
  <si>
    <t>Yo Bro Yo Girl</t>
  </si>
  <si>
    <t>Youth Unlimited</t>
  </si>
  <si>
    <t>Other (open text box)</t>
  </si>
  <si>
    <r>
      <t xml:space="preserve">FTEs involved in the delivery of School Food Programs </t>
    </r>
    <r>
      <rPr>
        <b/>
        <sz val="12"/>
        <color rgb="FFFF0000"/>
        <rFont val="Calibri"/>
        <family val="2"/>
        <scheme val="minor"/>
      </rPr>
      <t>using the Feeding Futures Funding.</t>
    </r>
    <r>
      <rPr>
        <sz val="12"/>
        <color theme="1"/>
        <rFont val="Calibri"/>
        <family val="2"/>
        <scheme val="minor"/>
      </rPr>
      <t xml:space="preserve">  Do not include staffing costs covered by other funding sources. </t>
    </r>
  </si>
  <si>
    <t>Allocation for 2025-26 SY (Year 3):</t>
  </si>
  <si>
    <t>Total spent on Other in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</si>
</sst>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_);[Red]\(&quot;$&quot;#,##0\)"/>
    <numFmt numFmtId="165" formatCode="&quot;$&quot;#,##0.00_);[Red]\(&quot;$&quot;#,##0.00\)"/>
    <numFmt numFmtId="166" formatCode="&quot;$&quot;* #,##0\ \ ;[Red]&quot;$&quot;* \(#,##0\)_ ;&quot;$&quot;\ * &quot;-&quot;_?"/>
    <numFmt numFmtId="167" formatCode="[&lt;=9999999]###\-####;###\-###\-####"/>
    <numFmt numFmtId="168" formatCode="\ * #,##0\ \ &quot;FTE&quot;;[Red]\-* \ #,##0\ _ ;\ \ * &quot;-&quot;_?"/>
    <numFmt numFmtId="169" formatCode="_-&quot;$&quot;* #,##0_-;\-&quot;$&quot;* #,##0_-;_-&quot;$&quot;* &quot;-&quot;??_-;_-@_-"/>
  </numFmts>
  <fonts count="53" x14ac:knownFonts="1">
    <font>
      <sz val="11"/>
      <color theme="1"/>
      <name val="Calibri"/>
      <family val="2"/>
      <scheme val="minor"/>
    </font>
    <font>
      <b/>
      <sz val="11"/>
      <color theme="1"/>
      <name val="Calibri"/>
      <family val="2"/>
      <scheme val="minor"/>
    </font>
    <font>
      <u/>
      <sz val="11"/>
      <color theme="10"/>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b/>
      <sz val="14"/>
      <color theme="1"/>
      <name val="Calibri"/>
      <family val="2"/>
      <scheme val="minor"/>
    </font>
    <font>
      <b/>
      <u/>
      <sz val="12"/>
      <color theme="10"/>
      <name val="Calibri"/>
      <family val="2"/>
      <scheme val="minor"/>
    </font>
    <font>
      <b/>
      <sz val="11"/>
      <color rgb="FFFF0000"/>
      <name val="Calibri"/>
      <family val="2"/>
      <scheme val="minor"/>
    </font>
    <font>
      <b/>
      <sz val="18"/>
      <color theme="0"/>
      <name val="Calibri"/>
      <family val="2"/>
      <scheme val="minor"/>
    </font>
    <font>
      <sz val="11"/>
      <color theme="1" tint="0.34998626667073579"/>
      <name val="Calibri"/>
      <family val="2"/>
      <scheme val="minor"/>
    </font>
    <font>
      <sz val="12"/>
      <name val="Calibri"/>
      <family val="2"/>
      <scheme val="minor"/>
    </font>
    <font>
      <sz val="10"/>
      <name val="Arial"/>
      <family val="2"/>
    </font>
    <font>
      <sz val="11"/>
      <name val="Calibri"/>
      <family val="2"/>
      <scheme val="minor"/>
    </font>
    <font>
      <b/>
      <sz val="11"/>
      <name val="Calibri"/>
      <family val="2"/>
      <scheme val="minor"/>
    </font>
    <font>
      <b/>
      <sz val="12"/>
      <color rgb="FFFF0000"/>
      <name val="Calibri"/>
      <family val="2"/>
      <scheme val="minor"/>
    </font>
    <font>
      <b/>
      <sz val="14"/>
      <color theme="3"/>
      <name val="Calibri"/>
      <family val="2"/>
      <scheme val="minor"/>
    </font>
    <font>
      <b/>
      <sz val="12"/>
      <color theme="3"/>
      <name val="Calibri"/>
      <family val="2"/>
      <scheme val="minor"/>
    </font>
    <font>
      <sz val="14"/>
      <color theme="4" tint="-0.499984740745262"/>
      <name val="Calibri"/>
      <family val="2"/>
      <scheme val="minor"/>
    </font>
    <font>
      <b/>
      <sz val="12"/>
      <color theme="4" tint="-0.499984740745262"/>
      <name val="Calibri"/>
      <family val="2"/>
      <scheme val="minor"/>
    </font>
    <font>
      <sz val="11"/>
      <color theme="2" tint="-9.9978637043366805E-2"/>
      <name val="Calibri"/>
      <family val="2"/>
      <scheme val="minor"/>
    </font>
    <font>
      <u/>
      <sz val="12"/>
      <color theme="10"/>
      <name val="Calibri"/>
      <family val="2"/>
      <scheme val="minor"/>
    </font>
    <font>
      <sz val="12"/>
      <color theme="4" tint="-0.249977111117893"/>
      <name val="Calibri"/>
      <family val="2"/>
      <scheme val="minor"/>
    </font>
    <font>
      <sz val="12"/>
      <color theme="4" tint="-0.24994659260841701"/>
      <name val="Calibri"/>
      <family val="2"/>
      <scheme val="minor"/>
    </font>
    <font>
      <sz val="12"/>
      <color theme="4" tint="-0.499984740745262"/>
      <name val="Calibri"/>
      <family val="2"/>
      <scheme val="minor"/>
    </font>
    <font>
      <sz val="12"/>
      <color theme="3"/>
      <name val="Calibri"/>
      <family val="2"/>
      <scheme val="minor"/>
    </font>
    <font>
      <sz val="14"/>
      <color rgb="FFFF0000"/>
      <name val="Calibri"/>
      <family val="2"/>
      <scheme val="minor"/>
    </font>
    <font>
      <sz val="8"/>
      <name val="Calibri"/>
      <family val="2"/>
      <scheme val="minor"/>
    </font>
    <font>
      <b/>
      <sz val="9"/>
      <name val="Segoe UI"/>
      <family val="2"/>
    </font>
    <font>
      <sz val="11"/>
      <color rgb="FFFF0000"/>
      <name val="Calibri"/>
      <family val="2"/>
      <scheme val="minor"/>
    </font>
    <font>
      <b/>
      <sz val="14"/>
      <color rgb="FF003366"/>
      <name val="Calibri"/>
      <family val="2"/>
      <scheme val="minor"/>
    </font>
    <font>
      <b/>
      <sz val="16"/>
      <color theme="1"/>
      <name val="Calibri"/>
      <family val="2"/>
      <scheme val="minor"/>
    </font>
    <font>
      <b/>
      <sz val="14"/>
      <color theme="0"/>
      <name val="Calibri"/>
      <family val="2"/>
      <scheme val="minor"/>
    </font>
    <font>
      <b/>
      <sz val="14"/>
      <color theme="4" tint="-0.499984740745262"/>
      <name val="Calibri"/>
      <family val="2"/>
      <scheme val="minor"/>
    </font>
    <font>
      <b/>
      <u/>
      <sz val="12"/>
      <color rgb="FFFF0000"/>
      <name val="Calibri"/>
      <family val="2"/>
      <scheme val="minor"/>
    </font>
    <font>
      <b/>
      <sz val="12"/>
      <name val="Calibri"/>
      <family val="2"/>
      <scheme val="minor"/>
    </font>
    <font>
      <b/>
      <i/>
      <sz val="12"/>
      <color rgb="FF0033CC"/>
      <name val="Calibri"/>
      <family val="2"/>
      <scheme val="minor"/>
    </font>
    <font>
      <i/>
      <sz val="12"/>
      <name val="Calibri"/>
      <family val="2"/>
      <scheme val="minor"/>
    </font>
    <font>
      <sz val="11"/>
      <color theme="1"/>
      <name val="Calibri"/>
      <family val="2"/>
      <scheme val="minor"/>
    </font>
    <font>
      <sz val="12"/>
      <color rgb="FF002060"/>
      <name val="Calibri"/>
      <family val="2"/>
      <scheme val="minor"/>
    </font>
    <font>
      <b/>
      <sz val="13"/>
      <name val="Calibri"/>
      <family val="2"/>
      <scheme val="minor"/>
    </font>
    <font>
      <b/>
      <sz val="14"/>
      <color rgb="FFFF0000"/>
      <name val="Calibri"/>
      <family val="2"/>
      <scheme val="minor"/>
    </font>
    <font>
      <sz val="12"/>
      <color rgb="FFFF0000"/>
      <name val="Calibri"/>
      <family val="2"/>
      <scheme val="minor"/>
    </font>
    <font>
      <sz val="11"/>
      <color rgb="FF00B050"/>
      <name val="Calibri"/>
      <family val="2"/>
      <scheme val="minor"/>
    </font>
    <font>
      <sz val="11"/>
      <color theme="1"/>
      <name val="Calibri"/>
      <family val="2"/>
    </font>
    <font>
      <b/>
      <sz val="12"/>
      <color rgb="FF000000"/>
      <name val="Calibri"/>
      <family val="2"/>
    </font>
    <font>
      <b/>
      <u/>
      <sz val="12"/>
      <color rgb="FF000000"/>
      <name val="Calibri"/>
      <family val="2"/>
    </font>
    <font>
      <b/>
      <sz val="14"/>
      <color rgb="FF44546A"/>
      <name val="Calibri"/>
      <family val="2"/>
    </font>
    <font>
      <sz val="12"/>
      <color rgb="FF44546A"/>
      <name val="Calibri"/>
      <family val="2"/>
    </font>
    <font>
      <b/>
      <sz val="12"/>
      <color rgb="FF44546A"/>
      <name val="Calibri"/>
      <family val="2"/>
    </font>
    <font>
      <sz val="12"/>
      <color rgb="FF000000"/>
      <name val="Calibri"/>
      <family val="2"/>
    </font>
    <font>
      <b/>
      <sz val="11"/>
      <color theme="1"/>
      <name val="Times New Roman"/>
      <family val="1"/>
    </font>
    <font>
      <sz val="11"/>
      <color theme="1"/>
      <name val="Times New Roman"/>
      <family val="1"/>
    </font>
  </fonts>
  <fills count="14">
    <fill>
      <patternFill patternType="none"/>
    </fill>
    <fill>
      <patternFill patternType="gray125"/>
    </fill>
    <fill>
      <patternFill patternType="solid">
        <fgColor rgb="FF003366"/>
        <bgColor indexed="64"/>
      </patternFill>
    </fill>
    <fill>
      <patternFill patternType="solid">
        <fgColor rgb="FFFFFFCC"/>
        <bgColor indexed="64"/>
      </patternFill>
    </fill>
    <fill>
      <patternFill patternType="solid">
        <fgColor theme="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99"/>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theme="4" tint="0.79998168889431442"/>
        <bgColor indexed="64"/>
      </patternFill>
    </fill>
    <fill>
      <patternFill patternType="solid">
        <fgColor theme="2"/>
        <bgColor rgb="FF000000"/>
      </patternFill>
    </fill>
    <fill>
      <patternFill patternType="solid">
        <fgColor rgb="FFFFFFCC"/>
        <bgColor rgb="FF000000"/>
      </patternFill>
    </fill>
  </fills>
  <borders count="30">
    <border>
      <left/>
      <right/>
      <top/>
      <bottom/>
      <diagonal/>
    </border>
    <border>
      <left style="thin">
        <color indexed="64"/>
      </left>
      <right style="thin">
        <color indexed="64"/>
      </right>
      <top style="thin">
        <color indexed="64"/>
      </top>
      <bottom style="thin">
        <color theme="3" tint="0.7999816888943144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3" tint="0.79998168889431442"/>
      </top>
      <bottom style="thin">
        <color theme="3" tint="0.79998168889431442"/>
      </bottom>
      <diagonal/>
    </border>
    <border>
      <left style="thin">
        <color indexed="64"/>
      </left>
      <right style="thin">
        <color indexed="64"/>
      </right>
      <top style="thin">
        <color theme="3" tint="0.79998168889431442"/>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auto="1"/>
      </right>
      <top/>
      <bottom style="thin">
        <color auto="1"/>
      </bottom>
      <diagonal/>
    </border>
    <border>
      <left style="thin">
        <color indexed="64"/>
      </left>
      <right/>
      <top style="thin">
        <color indexed="64"/>
      </top>
      <bottom style="thin">
        <color theme="3" tint="0.79998168889431442"/>
      </bottom>
      <diagonal/>
    </border>
    <border>
      <left/>
      <right/>
      <top style="thin">
        <color indexed="64"/>
      </top>
      <bottom style="thin">
        <color theme="3" tint="0.79998168889431442"/>
      </bottom>
      <diagonal/>
    </border>
    <border>
      <left/>
      <right style="thin">
        <color indexed="64"/>
      </right>
      <top style="thin">
        <color indexed="64"/>
      </top>
      <bottom style="thin">
        <color theme="3" tint="0.79998168889431442"/>
      </bottom>
      <diagonal/>
    </border>
    <border>
      <left/>
      <right/>
      <top style="thin">
        <color indexed="64"/>
      </top>
      <bottom style="medium">
        <color indexed="64"/>
      </bottom>
      <diagonal/>
    </border>
    <border>
      <left/>
      <right/>
      <top style="thin">
        <color theme="3" tint="0.79998168889431442"/>
      </top>
      <bottom/>
      <diagonal/>
    </border>
    <border>
      <left style="thin">
        <color theme="2"/>
      </left>
      <right/>
      <top/>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theme="3" tint="0.79998168889431442"/>
      </bottom>
      <diagonal/>
    </border>
    <border>
      <left/>
      <right style="thin">
        <color indexed="64"/>
      </right>
      <top/>
      <bottom style="thin">
        <color theme="3" tint="0.79998168889431442"/>
      </bottom>
      <diagonal/>
    </border>
    <border>
      <left style="thin">
        <color indexed="64"/>
      </left>
      <right/>
      <top/>
      <bottom style="thin">
        <color theme="3" tint="0.79998168889431442"/>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0" fontId="2" fillId="0" borderId="0" applyNumberFormat="0" applyFill="0" applyBorder="0" applyAlignment="0" applyProtection="0"/>
    <xf numFmtId="0" fontId="12" fillId="0" borderId="0"/>
    <xf numFmtId="44" fontId="38" fillId="0" borderId="0" applyFont="0" applyFill="0" applyBorder="0" applyAlignment="0" applyProtection="0"/>
    <xf numFmtId="9" fontId="38" fillId="0" borderId="0" applyFont="0" applyFill="0" applyBorder="0" applyAlignment="0" applyProtection="0"/>
  </cellStyleXfs>
  <cellXfs count="220">
    <xf numFmtId="0" fontId="0" fillId="0" borderId="0" xfId="0"/>
    <xf numFmtId="0" fontId="0" fillId="0" borderId="0" xfId="0" applyProtection="1">
      <protection hidden="1"/>
    </xf>
    <xf numFmtId="0" fontId="3" fillId="0" borderId="0" xfId="0" applyFont="1" applyProtection="1">
      <protection hidden="1"/>
    </xf>
    <xf numFmtId="0" fontId="10" fillId="0" borderId="0" xfId="0" applyFont="1" applyAlignment="1" applyProtection="1">
      <alignment horizontal="left" indent="1"/>
      <protection hidden="1"/>
    </xf>
    <xf numFmtId="0" fontId="3" fillId="0" borderId="0" xfId="0" applyFont="1" applyAlignment="1" applyProtection="1">
      <alignment vertical="center"/>
      <protection hidden="1"/>
    </xf>
    <xf numFmtId="0" fontId="0" fillId="6" borderId="0" xfId="0" applyFill="1" applyProtection="1">
      <protection hidden="1"/>
    </xf>
    <xf numFmtId="0" fontId="3" fillId="6" borderId="0" xfId="0" applyFont="1" applyFill="1" applyAlignment="1" applyProtection="1">
      <alignment vertical="center"/>
      <protection hidden="1"/>
    </xf>
    <xf numFmtId="0" fontId="3" fillId="6" borderId="0" xfId="0" applyFont="1" applyFill="1" applyProtection="1">
      <protection hidden="1"/>
    </xf>
    <xf numFmtId="0" fontId="0" fillId="6" borderId="0" xfId="0" applyFill="1" applyAlignment="1" applyProtection="1">
      <alignment horizontal="left" indent="2"/>
      <protection hidden="1"/>
    </xf>
    <xf numFmtId="0" fontId="10" fillId="6" borderId="0" xfId="0" applyFont="1" applyFill="1" applyAlignment="1" applyProtection="1">
      <alignment horizontal="left" indent="1"/>
      <protection hidden="1"/>
    </xf>
    <xf numFmtId="0" fontId="7" fillId="0" borderId="0" xfId="1" applyFont="1" applyAlignment="1" applyProtection="1">
      <protection hidden="1"/>
    </xf>
    <xf numFmtId="0" fontId="2" fillId="6" borderId="0" xfId="1" applyFill="1" applyAlignment="1" applyProtection="1">
      <alignment vertical="center"/>
      <protection hidden="1"/>
    </xf>
    <xf numFmtId="0" fontId="2" fillId="0" borderId="0" xfId="1" applyAlignment="1" applyProtection="1">
      <alignment vertical="center"/>
      <protection hidden="1"/>
    </xf>
    <xf numFmtId="164" fontId="25" fillId="3" borderId="2" xfId="0" applyNumberFormat="1" applyFont="1" applyFill="1" applyBorder="1" applyAlignment="1" applyProtection="1">
      <alignment horizontal="left" vertical="top" wrapText="1" indent="1"/>
      <protection locked="0"/>
    </xf>
    <xf numFmtId="164" fontId="16" fillId="5" borderId="2" xfId="0" applyNumberFormat="1" applyFont="1" applyFill="1" applyBorder="1" applyAlignment="1" applyProtection="1">
      <alignment horizontal="right" vertical="center" indent="2"/>
      <protection hidden="1"/>
    </xf>
    <xf numFmtId="0" fontId="6" fillId="3" borderId="2" xfId="0" applyFont="1" applyFill="1" applyBorder="1" applyAlignment="1" applyProtection="1">
      <alignment horizontal="left" vertical="center" indent="1"/>
      <protection locked="0"/>
    </xf>
    <xf numFmtId="167" fontId="6" fillId="3" borderId="2" xfId="0" applyNumberFormat="1" applyFont="1" applyFill="1" applyBorder="1" applyAlignment="1" applyProtection="1">
      <alignment horizontal="left" vertical="center" indent="1"/>
      <protection locked="0"/>
    </xf>
    <xf numFmtId="166" fontId="25" fillId="3" borderId="2" xfId="0" applyNumberFormat="1" applyFont="1" applyFill="1" applyBorder="1" applyAlignment="1" applyProtection="1">
      <alignment horizontal="center" vertical="center"/>
      <protection locked="0"/>
    </xf>
    <xf numFmtId="0" fontId="21" fillId="3" borderId="2" xfId="1" applyFont="1" applyFill="1" applyBorder="1" applyAlignment="1" applyProtection="1">
      <alignment horizontal="left" vertical="center" indent="1"/>
      <protection locked="0"/>
    </xf>
    <xf numFmtId="169" fontId="25" fillId="3" borderId="2" xfId="0" applyNumberFormat="1" applyFont="1" applyFill="1" applyBorder="1" applyAlignment="1" applyProtection="1">
      <alignment horizontal="right" vertical="center" indent="1"/>
      <protection locked="0"/>
    </xf>
    <xf numFmtId="0" fontId="25" fillId="3" borderId="2" xfId="0" applyFont="1" applyFill="1" applyBorder="1" applyAlignment="1" applyProtection="1">
      <alignment horizontal="right" vertical="center" indent="1"/>
      <protection locked="0"/>
    </xf>
    <xf numFmtId="169" fontId="25" fillId="3" borderId="2" xfId="0" applyNumberFormat="1" applyFont="1" applyFill="1" applyBorder="1" applyAlignment="1" applyProtection="1">
      <alignment horizontal="right" vertical="center" indent="2"/>
      <protection locked="0"/>
    </xf>
    <xf numFmtId="0" fontId="1" fillId="0" borderId="0" xfId="0" applyFont="1" applyAlignment="1" applyProtection="1">
      <alignment horizontal="left"/>
      <protection hidden="1"/>
    </xf>
    <xf numFmtId="0" fontId="1" fillId="0" borderId="0" xfId="0" applyFont="1" applyProtection="1">
      <protection hidden="1"/>
    </xf>
    <xf numFmtId="0" fontId="0" fillId="0" borderId="11" xfId="0" applyBorder="1"/>
    <xf numFmtId="0" fontId="0" fillId="0" borderId="2" xfId="0" applyBorder="1"/>
    <xf numFmtId="0" fontId="0" fillId="0" borderId="20" xfId="0" applyBorder="1"/>
    <xf numFmtId="0" fontId="0" fillId="0" borderId="0" xfId="0" applyAlignment="1" applyProtection="1">
      <alignment horizontal="left"/>
      <protection hidden="1"/>
    </xf>
    <xf numFmtId="9" fontId="25" fillId="3" borderId="2" xfId="4" applyFont="1" applyFill="1" applyBorder="1" applyAlignment="1" applyProtection="1">
      <alignment horizontal="left" vertical="center"/>
      <protection locked="0"/>
    </xf>
    <xf numFmtId="9" fontId="0" fillId="0" borderId="0" xfId="0" applyNumberFormat="1"/>
    <xf numFmtId="0" fontId="0" fillId="0" borderId="0" xfId="0" applyAlignment="1">
      <alignment horizontal="center"/>
    </xf>
    <xf numFmtId="17" fontId="11" fillId="0" borderId="0" xfId="0" quotePrefix="1" applyNumberFormat="1"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0" fillId="10" borderId="19" xfId="0" applyFill="1" applyBorder="1" applyAlignment="1">
      <alignment horizontal="center" vertical="center" wrapText="1"/>
    </xf>
    <xf numFmtId="169" fontId="38" fillId="10" borderId="11" xfId="3" applyNumberFormat="1" applyFont="1" applyFill="1" applyBorder="1"/>
    <xf numFmtId="169" fontId="38" fillId="10" borderId="20" xfId="3" applyNumberFormat="1" applyFont="1" applyFill="1" applyBorder="1"/>
    <xf numFmtId="0" fontId="1" fillId="0" borderId="21" xfId="0" applyFont="1" applyBorder="1" applyProtection="1">
      <protection hidden="1"/>
    </xf>
    <xf numFmtId="0" fontId="0" fillId="0" borderId="22" xfId="0" applyBorder="1"/>
    <xf numFmtId="0" fontId="0" fillId="0" borderId="23" xfId="0" applyBorder="1"/>
    <xf numFmtId="166" fontId="47" fillId="12" borderId="2" xfId="0" applyNumberFormat="1" applyFont="1" applyFill="1" applyBorder="1" applyAlignment="1" applyProtection="1">
      <alignment horizontal="left" vertical="center"/>
      <protection hidden="1"/>
    </xf>
    <xf numFmtId="164" fontId="48" fillId="13" borderId="2" xfId="0" applyNumberFormat="1" applyFont="1" applyFill="1" applyBorder="1" applyAlignment="1" applyProtection="1">
      <alignment horizontal="left" vertical="top" wrapText="1" indent="1"/>
      <protection locked="0"/>
    </xf>
    <xf numFmtId="164" fontId="48" fillId="13" borderId="2" xfId="0" applyNumberFormat="1" applyFont="1" applyFill="1" applyBorder="1" applyAlignment="1" applyProtection="1">
      <alignment horizontal="left" vertical="center" indent="1"/>
      <protection locked="0"/>
    </xf>
    <xf numFmtId="164" fontId="48" fillId="13" borderId="2" xfId="0" applyNumberFormat="1" applyFont="1" applyFill="1" applyBorder="1" applyAlignment="1" applyProtection="1">
      <alignment horizontal="right" vertical="center" indent="1"/>
      <protection locked="0"/>
    </xf>
    <xf numFmtId="9" fontId="49" fillId="12" borderId="2" xfId="4" applyFont="1" applyFill="1" applyBorder="1" applyAlignment="1" applyProtection="1">
      <alignment horizontal="center" vertical="center"/>
      <protection hidden="1"/>
    </xf>
    <xf numFmtId="0" fontId="51" fillId="0" borderId="8" xfId="0" applyFont="1" applyBorder="1" applyProtection="1">
      <protection hidden="1"/>
    </xf>
    <xf numFmtId="0" fontId="52" fillId="0" borderId="0" xfId="0" applyFont="1" applyProtection="1">
      <protection hidden="1"/>
    </xf>
    <xf numFmtId="17" fontId="32" fillId="2" borderId="1" xfId="0" quotePrefix="1" applyNumberFormat="1" applyFont="1" applyFill="1" applyBorder="1" applyAlignment="1">
      <alignment horizontal="right" vertical="center" wrapText="1" indent="1"/>
    </xf>
    <xf numFmtId="0" fontId="6" fillId="0" borderId="0" xfId="0" applyFont="1" applyAlignment="1">
      <alignment horizontal="center" vertical="center"/>
    </xf>
    <xf numFmtId="17" fontId="32" fillId="2" borderId="3" xfId="0" quotePrefix="1" applyNumberFormat="1" applyFont="1" applyFill="1" applyBorder="1" applyAlignment="1">
      <alignment horizontal="right" vertical="center" wrapText="1" indent="1"/>
    </xf>
    <xf numFmtId="17" fontId="32" fillId="2" borderId="4" xfId="0" quotePrefix="1" applyNumberFormat="1" applyFont="1" applyFill="1" applyBorder="1" applyAlignment="1">
      <alignment horizontal="right" vertical="center" wrapText="1" indent="1"/>
    </xf>
    <xf numFmtId="17" fontId="4" fillId="2" borderId="0" xfId="0" quotePrefix="1" applyNumberFormat="1" applyFont="1" applyFill="1" applyAlignment="1">
      <alignment horizontal="right" vertical="center" wrapText="1" indent="1"/>
    </xf>
    <xf numFmtId="0" fontId="0" fillId="6" borderId="0" xfId="0" applyFill="1" applyAlignment="1">
      <alignment vertical="center"/>
    </xf>
    <xf numFmtId="0" fontId="5" fillId="0" borderId="0" xfId="0" applyFont="1" applyAlignment="1">
      <alignment horizontal="left" vertical="center" indent="1"/>
    </xf>
    <xf numFmtId="0" fontId="0" fillId="0" borderId="0" xfId="0" applyAlignment="1">
      <alignment horizontal="left" indent="4"/>
    </xf>
    <xf numFmtId="0" fontId="5" fillId="0" borderId="0" xfId="0" applyFont="1" applyAlignment="1">
      <alignment horizontal="left" indent="1"/>
    </xf>
    <xf numFmtId="0" fontId="0" fillId="0" borderId="0" xfId="0" applyAlignment="1">
      <alignment horizontal="left" vertical="center" indent="4"/>
    </xf>
    <xf numFmtId="0" fontId="1" fillId="7" borderId="0" xfId="0" applyFont="1" applyFill="1" applyAlignment="1">
      <alignment horizontal="left" vertical="center" indent="4"/>
    </xf>
    <xf numFmtId="0" fontId="0" fillId="0" borderId="0" xfId="0" applyAlignment="1">
      <alignment horizontal="left" indent="2"/>
    </xf>
    <xf numFmtId="0" fontId="2" fillId="0" borderId="0" xfId="1" applyFill="1" applyAlignment="1" applyProtection="1">
      <alignment horizontal="left" indent="8"/>
    </xf>
    <xf numFmtId="0" fontId="0" fillId="6" borderId="0" xfId="0" applyFill="1"/>
    <xf numFmtId="0" fontId="3" fillId="0" borderId="0" xfId="0" applyFont="1"/>
    <xf numFmtId="0" fontId="7" fillId="0" borderId="0" xfId="1" applyFont="1" applyAlignment="1" applyProtection="1"/>
    <xf numFmtId="0" fontId="3" fillId="0" borderId="0" xfId="0" applyFont="1" applyAlignment="1">
      <alignment vertical="center"/>
    </xf>
    <xf numFmtId="17" fontId="32" fillId="2" borderId="2" xfId="0" quotePrefix="1" applyNumberFormat="1" applyFont="1" applyFill="1" applyBorder="1" applyAlignment="1">
      <alignment horizontal="right" vertical="center" wrapText="1" indent="1"/>
    </xf>
    <xf numFmtId="0" fontId="16" fillId="0" borderId="0" xfId="0" applyFont="1" applyAlignment="1">
      <alignment vertical="center"/>
    </xf>
    <xf numFmtId="0" fontId="41" fillId="0" borderId="0" xfId="0" applyFont="1" applyAlignment="1">
      <alignment horizontal="left" vertical="center"/>
    </xf>
    <xf numFmtId="0" fontId="0" fillId="0" borderId="0" xfId="0" applyAlignment="1">
      <alignment vertical="center"/>
    </xf>
    <xf numFmtId="0" fontId="26" fillId="0" borderId="0" xfId="0" applyFont="1" applyAlignment="1">
      <alignment horizontal="left" vertical="center"/>
    </xf>
    <xf numFmtId="165" fontId="0" fillId="0" borderId="0" xfId="0" applyNumberFormat="1"/>
    <xf numFmtId="0" fontId="18" fillId="0" borderId="0" xfId="0" applyFont="1" applyAlignment="1">
      <alignment horizontal="left" indent="1"/>
    </xf>
    <xf numFmtId="164" fontId="0" fillId="0" borderId="0" xfId="0" applyNumberFormat="1"/>
    <xf numFmtId="0" fontId="41" fillId="0" borderId="0" xfId="0" applyFont="1" applyAlignment="1">
      <alignment horizontal="center" vertical="center"/>
    </xf>
    <xf numFmtId="17" fontId="4" fillId="2" borderId="8" xfId="0" quotePrefix="1" applyNumberFormat="1" applyFont="1" applyFill="1" applyBorder="1" applyAlignment="1">
      <alignment horizontal="right" vertical="center" wrapText="1" indent="1"/>
    </xf>
    <xf numFmtId="0" fontId="6" fillId="0" borderId="0" xfId="0" applyFont="1" applyAlignment="1">
      <alignment horizontal="left" vertical="center"/>
    </xf>
    <xf numFmtId="0" fontId="3" fillId="0" borderId="0" xfId="0" applyFont="1" applyAlignment="1">
      <alignment horizontal="left" indent="1"/>
    </xf>
    <xf numFmtId="0" fontId="0" fillId="0" borderId="0" xfId="0" applyAlignment="1">
      <alignment horizontal="left" vertical="center" indent="1"/>
    </xf>
    <xf numFmtId="17" fontId="24" fillId="0" borderId="0" xfId="0" quotePrefix="1" applyNumberFormat="1" applyFont="1" applyAlignment="1">
      <alignment horizontal="right" vertical="center" wrapText="1" indent="1"/>
    </xf>
    <xf numFmtId="164" fontId="16" fillId="0" borderId="0" xfId="0" applyNumberFormat="1" applyFont="1" applyAlignment="1">
      <alignment horizontal="right" vertical="center" indent="1"/>
    </xf>
    <xf numFmtId="0" fontId="22" fillId="0" borderId="0" xfId="0" applyFont="1" applyAlignment="1">
      <alignment horizontal="left" indent="1"/>
    </xf>
    <xf numFmtId="0" fontId="2" fillId="0" borderId="0" xfId="1" applyFill="1" applyBorder="1" applyAlignment="1" applyProtection="1">
      <alignment horizontal="left" vertical="top" wrapText="1" indent="1"/>
    </xf>
    <xf numFmtId="0" fontId="45" fillId="11" borderId="7" xfId="0" applyFont="1" applyFill="1" applyBorder="1" applyAlignment="1">
      <alignment horizontal="left" vertical="center" indent="1"/>
    </xf>
    <xf numFmtId="0" fontId="44" fillId="11" borderId="27" xfId="0" applyFont="1" applyFill="1" applyBorder="1" applyAlignment="1">
      <alignment vertical="center"/>
    </xf>
    <xf numFmtId="0" fontId="44" fillId="11" borderId="27" xfId="0" applyFont="1" applyFill="1" applyBorder="1"/>
    <xf numFmtId="0" fontId="0" fillId="11" borderId="28" xfId="0" applyFill="1" applyBorder="1"/>
    <xf numFmtId="0" fontId="44" fillId="11" borderId="9" xfId="0" applyFont="1" applyFill="1" applyBorder="1" applyAlignment="1">
      <alignment vertical="center"/>
    </xf>
    <xf numFmtId="0" fontId="44" fillId="11" borderId="0" xfId="0" applyFont="1" applyFill="1" applyAlignment="1">
      <alignment vertical="center"/>
    </xf>
    <xf numFmtId="0" fontId="0" fillId="11" borderId="18" xfId="0" applyFill="1" applyBorder="1"/>
    <xf numFmtId="0" fontId="3" fillId="0" borderId="0" xfId="0" applyFont="1" applyAlignment="1">
      <alignment horizontal="left" vertical="top" wrapText="1" indent="2"/>
    </xf>
    <xf numFmtId="44" fontId="5" fillId="0" borderId="0" xfId="0" applyNumberFormat="1" applyFont="1" applyAlignment="1">
      <alignment horizontal="center" vertical="center"/>
    </xf>
    <xf numFmtId="44" fontId="3" fillId="0" borderId="0" xfId="0" applyNumberFormat="1" applyFont="1" applyAlignment="1">
      <alignment horizontal="center" vertical="center"/>
    </xf>
    <xf numFmtId="0" fontId="45" fillId="11" borderId="9" xfId="0" applyFont="1" applyFill="1" applyBorder="1" applyAlignment="1">
      <alignment horizontal="left" vertical="center" indent="1"/>
    </xf>
    <xf numFmtId="0" fontId="45" fillId="11" borderId="0" xfId="0" applyFont="1" applyFill="1" applyAlignment="1">
      <alignment horizontal="center" vertical="center"/>
    </xf>
    <xf numFmtId="0" fontId="45" fillId="11" borderId="0" xfId="0" applyFont="1" applyFill="1" applyAlignment="1">
      <alignment horizontal="center" vertical="center" wrapText="1"/>
    </xf>
    <xf numFmtId="0" fontId="45" fillId="11" borderId="18" xfId="0" applyFont="1" applyFill="1" applyBorder="1" applyAlignment="1">
      <alignment horizontal="center" vertical="center"/>
    </xf>
    <xf numFmtId="0" fontId="45" fillId="11" borderId="9" xfId="0" applyFont="1" applyFill="1" applyBorder="1" applyAlignment="1">
      <alignment horizontal="left" vertical="center" wrapText="1" indent="1"/>
    </xf>
    <xf numFmtId="0" fontId="29" fillId="0" borderId="0" xfId="0" applyFont="1" applyAlignment="1">
      <alignment vertical="center"/>
    </xf>
    <xf numFmtId="164" fontId="48" fillId="0" borderId="0" xfId="0" applyNumberFormat="1" applyFont="1" applyAlignment="1">
      <alignment horizontal="left" vertical="top" wrapText="1" indent="1"/>
    </xf>
    <xf numFmtId="164" fontId="48" fillId="0" borderId="0" xfId="0" applyNumberFormat="1" applyFont="1" applyAlignment="1">
      <alignment horizontal="left" vertical="center" indent="1"/>
    </xf>
    <xf numFmtId="164" fontId="48" fillId="0" borderId="0" xfId="0" applyNumberFormat="1" applyFont="1" applyAlignment="1">
      <alignment horizontal="right" vertical="center" indent="1"/>
    </xf>
    <xf numFmtId="164" fontId="48" fillId="0" borderId="18" xfId="0" applyNumberFormat="1" applyFont="1" applyBorder="1" applyAlignment="1">
      <alignment horizontal="right" vertical="center" indent="1"/>
    </xf>
    <xf numFmtId="9" fontId="49" fillId="0" borderId="0" xfId="4" applyFont="1" applyFill="1" applyBorder="1" applyAlignment="1" applyProtection="1">
      <alignment horizontal="center" vertical="center"/>
    </xf>
    <xf numFmtId="0" fontId="23" fillId="0" borderId="0" xfId="0" applyFont="1" applyAlignment="1">
      <alignment horizontal="left" wrapText="1"/>
    </xf>
    <xf numFmtId="0" fontId="3" fillId="0" borderId="0" xfId="0" applyFont="1" applyAlignment="1">
      <alignment wrapText="1"/>
    </xf>
    <xf numFmtId="0" fontId="5" fillId="0" borderId="0" xfId="0" applyFont="1" applyAlignment="1">
      <alignment horizontal="center" vertical="center" wrapText="1"/>
    </xf>
    <xf numFmtId="0" fontId="5" fillId="0" borderId="0" xfId="0" applyFont="1" applyAlignment="1">
      <alignment horizontal="right" vertical="center"/>
    </xf>
    <xf numFmtId="0" fontId="5" fillId="0" borderId="0" xfId="0" applyFont="1" applyAlignment="1">
      <alignment horizontal="left" vertical="center" indent="13"/>
    </xf>
    <xf numFmtId="0" fontId="29" fillId="0" borderId="0" xfId="0" applyFont="1"/>
    <xf numFmtId="0" fontId="43" fillId="0" borderId="0" xfId="0" applyFont="1"/>
    <xf numFmtId="168" fontId="20" fillId="0" borderId="0" xfId="0" applyNumberFormat="1" applyFont="1"/>
    <xf numFmtId="166" fontId="0" fillId="0" borderId="0" xfId="0" applyNumberFormat="1" applyAlignment="1">
      <alignment horizontal="left" vertical="top" wrapText="1" indent="1"/>
    </xf>
    <xf numFmtId="0" fontId="35" fillId="0" borderId="0" xfId="0" applyFont="1" applyAlignment="1">
      <alignment horizontal="left" vertical="center" indent="1"/>
    </xf>
    <xf numFmtId="0" fontId="35" fillId="0" borderId="0" xfId="0" applyFont="1" applyAlignment="1">
      <alignment horizontal="center" vertical="center"/>
    </xf>
    <xf numFmtId="0" fontId="42" fillId="0" borderId="0" xfId="0" applyFont="1" applyAlignment="1">
      <alignment horizontal="left" vertical="center"/>
    </xf>
    <xf numFmtId="0" fontId="1" fillId="0" borderId="0" xfId="0" applyFont="1" applyAlignment="1">
      <alignment horizontal="center"/>
    </xf>
    <xf numFmtId="0" fontId="17" fillId="5" borderId="2" xfId="0" applyFont="1" applyFill="1" applyBorder="1" applyAlignment="1">
      <alignment horizontal="left" vertical="center" indent="4"/>
    </xf>
    <xf numFmtId="0" fontId="17" fillId="3" borderId="2" xfId="0" applyFont="1" applyFill="1" applyBorder="1" applyAlignment="1">
      <alignment horizontal="left" vertical="center" indent="4"/>
    </xf>
    <xf numFmtId="166" fontId="25" fillId="0" borderId="0" xfId="0" applyNumberFormat="1" applyFont="1" applyAlignment="1">
      <alignment horizontal="left" vertical="top" wrapText="1" indent="1"/>
    </xf>
    <xf numFmtId="0" fontId="39" fillId="0" borderId="0" xfId="0" applyFont="1" applyAlignment="1">
      <alignment horizontal="left" vertical="center"/>
    </xf>
    <xf numFmtId="0" fontId="40" fillId="0" borderId="0" xfId="0" applyFont="1" applyAlignment="1">
      <alignment horizontal="left" vertical="center"/>
    </xf>
    <xf numFmtId="0" fontId="15" fillId="0" borderId="0" xfId="0" applyFont="1" applyAlignment="1">
      <alignment horizontal="left"/>
    </xf>
    <xf numFmtId="0" fontId="0" fillId="0" borderId="0" xfId="0" applyAlignment="1">
      <alignment horizontal="left" vertical="center"/>
    </xf>
    <xf numFmtId="0" fontId="5" fillId="4" borderId="2" xfId="0" applyFont="1" applyFill="1" applyBorder="1" applyAlignment="1">
      <alignment horizontal="left" vertical="center" wrapText="1"/>
    </xf>
    <xf numFmtId="0" fontId="35" fillId="4"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35" fillId="0" borderId="0" xfId="0" applyFont="1" applyAlignment="1">
      <alignment horizontal="left" indent="1"/>
    </xf>
    <xf numFmtId="167" fontId="3" fillId="0" borderId="0" xfId="0" applyNumberFormat="1" applyFont="1" applyAlignment="1">
      <alignment horizontal="left" vertical="top" wrapText="1" indent="1"/>
    </xf>
    <xf numFmtId="0" fontId="5" fillId="0" borderId="0" xfId="0" applyFont="1" applyAlignment="1">
      <alignment horizontal="left"/>
    </xf>
    <xf numFmtId="0" fontId="2" fillId="0" borderId="0" xfId="1" applyAlignment="1" applyProtection="1">
      <alignment vertical="center"/>
    </xf>
    <xf numFmtId="0" fontId="35" fillId="0" borderId="5" xfId="0" applyFont="1" applyBorder="1" applyAlignment="1">
      <alignment horizontal="left" indent="1"/>
    </xf>
    <xf numFmtId="0" fontId="0" fillId="0" borderId="10" xfId="0" applyBorder="1"/>
    <xf numFmtId="0" fontId="0" fillId="0" borderId="6" xfId="0" applyBorder="1"/>
    <xf numFmtId="0" fontId="0" fillId="0" borderId="7" xfId="0" applyBorder="1" applyAlignment="1">
      <alignment vertical="center" wrapText="1"/>
    </xf>
    <xf numFmtId="0" fontId="0" fillId="0" borderId="2" xfId="0" applyBorder="1" applyAlignment="1">
      <alignment vertical="center" wrapText="1"/>
    </xf>
    <xf numFmtId="0" fontId="0" fillId="0" borderId="0" xfId="0" applyAlignment="1">
      <alignment horizontal="left" vertical="center" wrapText="1" indent="1"/>
    </xf>
    <xf numFmtId="166" fontId="25" fillId="0" borderId="0" xfId="0" applyNumberFormat="1" applyFont="1" applyAlignment="1">
      <alignment horizontal="center" vertical="center"/>
    </xf>
    <xf numFmtId="0" fontId="25" fillId="0" borderId="0" xfId="0" applyFont="1" applyAlignment="1">
      <alignment horizontal="left" vertical="center" wrapText="1" indent="1"/>
    </xf>
    <xf numFmtId="0" fontId="13" fillId="0" borderId="2" xfId="0" applyFont="1" applyBorder="1" applyAlignment="1">
      <alignment horizontal="left" vertical="center" wrapText="1" indent="1"/>
    </xf>
    <xf numFmtId="0" fontId="13" fillId="0" borderId="2" xfId="0" applyFont="1" applyBorder="1" applyAlignment="1">
      <alignment horizontal="left" vertical="top" wrapText="1" indent="1"/>
    </xf>
    <xf numFmtId="0" fontId="13" fillId="0" borderId="11" xfId="0" applyFont="1" applyBorder="1" applyAlignment="1">
      <alignment horizontal="left" vertical="top" wrapText="1" indent="1"/>
    </xf>
    <xf numFmtId="169" fontId="25" fillId="3" borderId="2" xfId="0" applyNumberFormat="1" applyFont="1" applyFill="1" applyBorder="1" applyAlignment="1" applyProtection="1">
      <alignment horizontal="right" vertical="center" indent="1"/>
      <protection hidden="1"/>
    </xf>
    <xf numFmtId="9" fontId="25" fillId="9" borderId="2" xfId="4" applyFont="1" applyFill="1" applyBorder="1" applyAlignment="1" applyProtection="1">
      <alignment horizontal="left" vertical="center"/>
      <protection hidden="1"/>
    </xf>
    <xf numFmtId="9" fontId="0" fillId="3" borderId="2" xfId="4" applyFont="1" applyFill="1" applyBorder="1" applyAlignment="1" applyProtection="1">
      <alignment horizontal="center"/>
      <protection locked="0"/>
    </xf>
    <xf numFmtId="0" fontId="0" fillId="0" borderId="0" xfId="0" applyAlignment="1" applyProtection="1">
      <alignment horizontal="center" vertical="center"/>
      <protection hidden="1"/>
    </xf>
    <xf numFmtId="17" fontId="9" fillId="2" borderId="0" xfId="0" quotePrefix="1" applyNumberFormat="1" applyFont="1" applyFill="1" applyAlignment="1">
      <alignment horizontal="center" vertical="center" wrapText="1"/>
    </xf>
    <xf numFmtId="0" fontId="30" fillId="0" borderId="0" xfId="0" applyFont="1" applyAlignment="1">
      <alignment horizontal="left" vertical="center"/>
    </xf>
    <xf numFmtId="0" fontId="15" fillId="0" borderId="0" xfId="1" applyFont="1" applyAlignment="1" applyProtection="1">
      <alignment horizontal="center" vertical="center"/>
    </xf>
    <xf numFmtId="0" fontId="31" fillId="4" borderId="0" xfId="0" applyFont="1" applyFill="1" applyAlignment="1" applyProtection="1">
      <alignment horizontal="left" vertical="center" indent="1"/>
      <protection locked="0"/>
    </xf>
    <xf numFmtId="0" fontId="28" fillId="0" borderId="0" xfId="0" applyFont="1" applyAlignment="1">
      <alignment horizontal="right" vertical="center" wrapText="1" indent="1"/>
    </xf>
    <xf numFmtId="0" fontId="0" fillId="0" borderId="0" xfId="0" applyAlignment="1" applyProtection="1">
      <alignment horizontal="center"/>
      <protection hidden="1"/>
    </xf>
    <xf numFmtId="0" fontId="0" fillId="0" borderId="0" xfId="0" applyAlignment="1">
      <alignment horizontal="left" wrapText="1"/>
    </xf>
    <xf numFmtId="0" fontId="0" fillId="0" borderId="0" xfId="0" applyAlignment="1">
      <alignment horizontal="left"/>
    </xf>
    <xf numFmtId="17" fontId="11" fillId="0" borderId="15" xfId="0" quotePrefix="1" applyNumberFormat="1" applyFont="1" applyBorder="1" applyAlignment="1">
      <alignment horizontal="left" wrapText="1" indent="1"/>
    </xf>
    <xf numFmtId="164" fontId="25" fillId="3" borderId="5" xfId="0" applyNumberFormat="1" applyFont="1" applyFill="1" applyBorder="1" applyAlignment="1" applyProtection="1">
      <alignment horizontal="left" vertical="top" wrapText="1"/>
      <protection locked="0"/>
    </xf>
    <xf numFmtId="164" fontId="25" fillId="3" borderId="6" xfId="0" applyNumberFormat="1" applyFont="1" applyFill="1" applyBorder="1" applyAlignment="1" applyProtection="1">
      <alignment horizontal="left" vertical="top" wrapText="1"/>
      <protection locked="0"/>
    </xf>
    <xf numFmtId="0" fontId="5" fillId="0" borderId="0" xfId="0" applyFont="1" applyAlignment="1">
      <alignment horizontal="left" vertical="center" wrapText="1"/>
    </xf>
    <xf numFmtId="0" fontId="25" fillId="3" borderId="5" xfId="0" applyFont="1" applyFill="1" applyBorder="1" applyAlignment="1" applyProtection="1">
      <alignment horizontal="left" vertical="top" wrapText="1" indent="1"/>
      <protection locked="0"/>
    </xf>
    <xf numFmtId="0" fontId="25" fillId="3" borderId="10" xfId="0" applyFont="1" applyFill="1" applyBorder="1" applyAlignment="1" applyProtection="1">
      <alignment horizontal="left" vertical="top" wrapText="1" indent="1"/>
      <protection locked="0"/>
    </xf>
    <xf numFmtId="0" fontId="25" fillId="3" borderId="6" xfId="0" applyFont="1" applyFill="1" applyBorder="1" applyAlignment="1" applyProtection="1">
      <alignment horizontal="left" vertical="top" wrapText="1" indent="1"/>
      <protection locked="0"/>
    </xf>
    <xf numFmtId="0" fontId="8" fillId="0" borderId="9" xfId="0" applyFont="1" applyBorder="1" applyAlignment="1">
      <alignment horizontal="center" vertical="center"/>
    </xf>
    <xf numFmtId="0" fontId="25" fillId="3" borderId="5" xfId="0" applyFont="1" applyFill="1" applyBorder="1" applyAlignment="1" applyProtection="1">
      <alignment horizontal="left" vertical="top" indent="1"/>
      <protection locked="0"/>
    </xf>
    <xf numFmtId="0" fontId="25" fillId="3" borderId="10" xfId="0" applyFont="1" applyFill="1" applyBorder="1" applyAlignment="1" applyProtection="1">
      <alignment horizontal="left" vertical="top" indent="1"/>
      <protection locked="0"/>
    </xf>
    <xf numFmtId="0" fontId="25" fillId="3" borderId="6" xfId="0" applyFont="1" applyFill="1" applyBorder="1" applyAlignment="1" applyProtection="1">
      <alignment horizontal="left" vertical="top" indent="1"/>
      <protection locked="0"/>
    </xf>
    <xf numFmtId="0" fontId="0" fillId="0" borderId="0" xfId="0" applyAlignment="1">
      <alignment horizontal="center"/>
    </xf>
    <xf numFmtId="0" fontId="50" fillId="11" borderId="29" xfId="0" applyFont="1" applyFill="1" applyBorder="1" applyAlignment="1">
      <alignment horizontal="left" vertical="top" wrapText="1" indent="1"/>
    </xf>
    <xf numFmtId="0" fontId="2" fillId="11" borderId="29" xfId="1" applyFill="1" applyBorder="1" applyAlignment="1" applyProtection="1">
      <alignment horizontal="left" vertical="top" wrapText="1" indent="1"/>
    </xf>
    <xf numFmtId="0" fontId="2" fillId="11" borderId="11" xfId="1" applyFill="1" applyBorder="1" applyAlignment="1" applyProtection="1">
      <alignment horizontal="left" vertical="top" wrapText="1" indent="1"/>
    </xf>
    <xf numFmtId="167" fontId="25" fillId="3" borderId="5" xfId="0" applyNumberFormat="1" applyFont="1" applyFill="1" applyBorder="1" applyAlignment="1" applyProtection="1">
      <alignment horizontal="left" vertical="top" wrapText="1" indent="1"/>
      <protection locked="0"/>
    </xf>
    <xf numFmtId="167" fontId="25" fillId="3" borderId="10" xfId="0" applyNumberFormat="1" applyFont="1" applyFill="1" applyBorder="1" applyAlignment="1" applyProtection="1">
      <alignment horizontal="left" vertical="top" wrapText="1" indent="1"/>
      <protection locked="0"/>
    </xf>
    <xf numFmtId="167" fontId="25" fillId="3" borderId="6" xfId="0" applyNumberFormat="1" applyFont="1" applyFill="1" applyBorder="1" applyAlignment="1" applyProtection="1">
      <alignment horizontal="left" vertical="top" wrapText="1" indent="1"/>
      <protection locked="0"/>
    </xf>
    <xf numFmtId="0" fontId="41" fillId="0" borderId="0" xfId="1" applyFont="1" applyAlignment="1" applyProtection="1">
      <alignment horizontal="center" vertical="center"/>
    </xf>
    <xf numFmtId="17" fontId="32" fillId="2" borderId="12" xfId="0" quotePrefix="1" applyNumberFormat="1" applyFont="1" applyFill="1" applyBorder="1" applyAlignment="1">
      <alignment horizontal="left" vertical="center" wrapText="1" indent="1"/>
    </xf>
    <xf numFmtId="17" fontId="32" fillId="2" borderId="13" xfId="0" quotePrefix="1" applyNumberFormat="1" applyFont="1" applyFill="1" applyBorder="1" applyAlignment="1">
      <alignment horizontal="left" vertical="center" wrapText="1" indent="1"/>
    </xf>
    <xf numFmtId="17" fontId="32" fillId="2" borderId="14" xfId="0" quotePrefix="1" applyNumberFormat="1" applyFont="1" applyFill="1" applyBorder="1" applyAlignment="1">
      <alignment horizontal="left" vertical="center" wrapText="1" indent="1"/>
    </xf>
    <xf numFmtId="0" fontId="5" fillId="8" borderId="0" xfId="0" applyFont="1" applyFill="1" applyAlignment="1">
      <alignment horizontal="center" vertical="center"/>
    </xf>
    <xf numFmtId="17" fontId="4" fillId="2" borderId="8" xfId="0" quotePrefix="1" applyNumberFormat="1" applyFont="1" applyFill="1" applyBorder="1" applyAlignment="1">
      <alignment horizontal="right" vertical="center" wrapText="1" indent="1"/>
    </xf>
    <xf numFmtId="169" fontId="16" fillId="3" borderId="10" xfId="0" applyNumberFormat="1" applyFont="1" applyFill="1" applyBorder="1" applyAlignment="1" applyProtection="1">
      <alignment horizontal="right" vertical="center" indent="1"/>
      <protection hidden="1"/>
    </xf>
    <xf numFmtId="169" fontId="16" fillId="3" borderId="6" xfId="0" applyNumberFormat="1" applyFont="1" applyFill="1" applyBorder="1" applyAlignment="1" applyProtection="1">
      <alignment horizontal="right" vertical="center" indent="1"/>
      <protection hidden="1"/>
    </xf>
    <xf numFmtId="169" fontId="16" fillId="3" borderId="10" xfId="0" applyNumberFormat="1" applyFont="1" applyFill="1" applyBorder="1" applyAlignment="1" applyProtection="1">
      <alignment horizontal="right" vertical="center" indent="1"/>
      <protection locked="0"/>
    </xf>
    <xf numFmtId="169" fontId="16" fillId="3" borderId="6" xfId="0" applyNumberFormat="1" applyFont="1" applyFill="1" applyBorder="1" applyAlignment="1" applyProtection="1">
      <alignment horizontal="right" vertical="center" indent="1"/>
      <protection locked="0"/>
    </xf>
    <xf numFmtId="169" fontId="16" fillId="4" borderId="10" xfId="0" applyNumberFormat="1" applyFont="1" applyFill="1" applyBorder="1" applyAlignment="1" applyProtection="1">
      <alignment horizontal="right" vertical="center" indent="1"/>
      <protection hidden="1"/>
    </xf>
    <xf numFmtId="169" fontId="16" fillId="4" borderId="6" xfId="0" applyNumberFormat="1" applyFont="1" applyFill="1" applyBorder="1" applyAlignment="1" applyProtection="1">
      <alignment horizontal="right" vertical="center" indent="1"/>
      <protection hidden="1"/>
    </xf>
    <xf numFmtId="169" fontId="26" fillId="3" borderId="10" xfId="0" applyNumberFormat="1" applyFont="1" applyFill="1" applyBorder="1" applyAlignment="1" applyProtection="1">
      <alignment horizontal="right" vertical="center" indent="1"/>
      <protection hidden="1"/>
    </xf>
    <xf numFmtId="169" fontId="26" fillId="3" borderId="6" xfId="0" applyNumberFormat="1" applyFont="1" applyFill="1" applyBorder="1" applyAlignment="1" applyProtection="1">
      <alignment horizontal="right" vertical="center" indent="1"/>
      <protection hidden="1"/>
    </xf>
    <xf numFmtId="169" fontId="16" fillId="4" borderId="2" xfId="0" applyNumberFormat="1" applyFont="1" applyFill="1" applyBorder="1" applyAlignment="1" applyProtection="1">
      <alignment horizontal="right" vertical="center" indent="1"/>
      <protection hidden="1"/>
    </xf>
    <xf numFmtId="17" fontId="32" fillId="2" borderId="17" xfId="0" quotePrefix="1" applyNumberFormat="1" applyFont="1" applyFill="1" applyBorder="1" applyAlignment="1">
      <alignment horizontal="right" vertical="center" wrapText="1" indent="1"/>
    </xf>
    <xf numFmtId="17" fontId="32" fillId="2" borderId="0" xfId="0" quotePrefix="1" applyNumberFormat="1" applyFont="1" applyFill="1" applyAlignment="1">
      <alignment horizontal="right" vertical="center" wrapText="1" indent="1"/>
    </xf>
    <xf numFmtId="17" fontId="32" fillId="2" borderId="8" xfId="0" quotePrefix="1" applyNumberFormat="1" applyFont="1" applyFill="1" applyBorder="1" applyAlignment="1">
      <alignment horizontal="right" vertical="top" wrapText="1" indent="1"/>
    </xf>
    <xf numFmtId="0" fontId="16" fillId="4" borderId="5" xfId="0" applyFont="1" applyFill="1" applyBorder="1" applyAlignment="1" applyProtection="1">
      <alignment horizontal="center" vertical="center"/>
      <protection locked="0"/>
    </xf>
    <xf numFmtId="0" fontId="16" fillId="4" borderId="10" xfId="0" applyFont="1" applyFill="1" applyBorder="1" applyAlignment="1" applyProtection="1">
      <alignment horizontal="center" vertical="center"/>
      <protection locked="0"/>
    </xf>
    <xf numFmtId="0" fontId="16" fillId="4" borderId="6" xfId="0" applyFont="1" applyFill="1" applyBorder="1" applyAlignment="1" applyProtection="1">
      <alignment horizontal="center" vertical="center"/>
      <protection locked="0"/>
    </xf>
    <xf numFmtId="17" fontId="33" fillId="4" borderId="2" xfId="0" quotePrefix="1" applyNumberFormat="1" applyFont="1" applyFill="1" applyBorder="1" applyAlignment="1">
      <alignment horizontal="right" vertical="center" wrapText="1" indent="1"/>
    </xf>
    <xf numFmtId="17" fontId="24" fillId="4" borderId="5" xfId="0" quotePrefix="1" applyNumberFormat="1" applyFont="1" applyFill="1" applyBorder="1" applyAlignment="1">
      <alignment horizontal="right" vertical="center" wrapText="1" indent="1"/>
    </xf>
    <xf numFmtId="17" fontId="24" fillId="4" borderId="10" xfId="0" quotePrefix="1" applyNumberFormat="1" applyFont="1" applyFill="1" applyBorder="1" applyAlignment="1">
      <alignment horizontal="right" vertical="center" wrapText="1" indent="1"/>
    </xf>
    <xf numFmtId="17" fontId="24" fillId="4" borderId="6" xfId="0" quotePrefix="1" applyNumberFormat="1" applyFont="1" applyFill="1" applyBorder="1" applyAlignment="1">
      <alignment horizontal="right" vertical="center" wrapText="1" indent="1"/>
    </xf>
    <xf numFmtId="17" fontId="32" fillId="2" borderId="26" xfId="0" quotePrefix="1" applyNumberFormat="1" applyFont="1" applyFill="1" applyBorder="1" applyAlignment="1">
      <alignment horizontal="left" vertical="center" wrapText="1" indent="1"/>
    </xf>
    <xf numFmtId="17" fontId="32" fillId="2" borderId="24" xfId="0" quotePrefix="1" applyNumberFormat="1" applyFont="1" applyFill="1" applyBorder="1" applyAlignment="1">
      <alignment horizontal="left" vertical="center" wrapText="1" indent="1"/>
    </xf>
    <xf numFmtId="17" fontId="32" fillId="2" borderId="25" xfId="0" quotePrefix="1" applyNumberFormat="1" applyFont="1" applyFill="1" applyBorder="1" applyAlignment="1">
      <alignment horizontal="left" vertical="center" wrapText="1" indent="1"/>
    </xf>
    <xf numFmtId="17" fontId="32" fillId="2" borderId="5" xfId="0" quotePrefix="1" applyNumberFormat="1" applyFont="1" applyFill="1" applyBorder="1" applyAlignment="1">
      <alignment horizontal="left" vertical="center" wrapText="1" indent="1"/>
    </xf>
    <xf numFmtId="17" fontId="32" fillId="2" borderId="10" xfId="0" quotePrefix="1" applyNumberFormat="1" applyFont="1" applyFill="1" applyBorder="1" applyAlignment="1">
      <alignment horizontal="left" vertical="center" wrapText="1" indent="1"/>
    </xf>
    <xf numFmtId="17" fontId="32" fillId="2" borderId="6" xfId="0" quotePrefix="1" applyNumberFormat="1" applyFont="1" applyFill="1" applyBorder="1" applyAlignment="1">
      <alignment horizontal="left" vertical="center" wrapText="1" indent="1"/>
    </xf>
    <xf numFmtId="0" fontId="5" fillId="0" borderId="8" xfId="0" applyFont="1" applyBorder="1" applyAlignment="1">
      <alignment horizontal="left" vertical="center" wrapText="1"/>
    </xf>
    <xf numFmtId="0" fontId="36" fillId="0" borderId="16" xfId="0" applyFont="1" applyBorder="1" applyAlignment="1">
      <alignment horizontal="left" vertical="center" wrapText="1"/>
    </xf>
    <xf numFmtId="0" fontId="36" fillId="0" borderId="0" xfId="0" applyFont="1" applyAlignment="1">
      <alignment horizontal="left" vertical="center" wrapText="1"/>
    </xf>
    <xf numFmtId="0" fontId="25" fillId="3" borderId="5" xfId="0" applyFont="1" applyFill="1" applyBorder="1" applyAlignment="1" applyProtection="1">
      <alignment horizontal="center" vertical="center" wrapText="1"/>
      <protection locked="0"/>
    </xf>
    <xf numFmtId="0" fontId="25" fillId="3" borderId="6"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left" vertical="center" wrapText="1" indent="1"/>
      <protection locked="0"/>
    </xf>
    <xf numFmtId="0" fontId="25" fillId="3" borderId="10" xfId="0" applyFont="1" applyFill="1" applyBorder="1" applyAlignment="1" applyProtection="1">
      <alignment horizontal="left" vertical="center" wrapText="1" indent="1"/>
      <protection locked="0"/>
    </xf>
    <xf numFmtId="0" fontId="25" fillId="3" borderId="6" xfId="0" applyFont="1" applyFill="1" applyBorder="1" applyAlignment="1" applyProtection="1">
      <alignment horizontal="left" vertical="center" wrapText="1" indent="1"/>
      <protection locked="0"/>
    </xf>
    <xf numFmtId="0" fontId="2" fillId="0" borderId="2" xfId="1" applyBorder="1" applyAlignment="1" applyProtection="1">
      <alignment horizontal="left" wrapText="1"/>
    </xf>
    <xf numFmtId="0" fontId="13" fillId="0" borderId="5" xfId="0" applyFont="1" applyBorder="1" applyAlignment="1">
      <alignment horizontal="left" vertical="center" wrapText="1" indent="1"/>
    </xf>
    <xf numFmtId="0" fontId="13" fillId="0" borderId="10" xfId="0" applyFont="1" applyBorder="1" applyAlignment="1">
      <alignment horizontal="left" vertical="center" wrapText="1" indent="1"/>
    </xf>
    <xf numFmtId="0" fontId="13" fillId="0" borderId="6" xfId="0" applyFont="1" applyBorder="1" applyAlignment="1">
      <alignment horizontal="left" vertical="center" wrapText="1" indent="1"/>
    </xf>
    <xf numFmtId="0" fontId="14" fillId="0" borderId="10" xfId="0" applyFont="1" applyBorder="1" applyAlignment="1">
      <alignment vertical="center" wrapText="1"/>
    </xf>
    <xf numFmtId="17" fontId="4" fillId="0" borderId="0" xfId="0" quotePrefix="1" applyNumberFormat="1" applyFont="1" applyAlignment="1">
      <alignment horizontal="left" vertical="center" wrapText="1" indent="1"/>
    </xf>
    <xf numFmtId="166" fontId="25" fillId="3" borderId="5" xfId="0" applyNumberFormat="1" applyFont="1" applyFill="1" applyBorder="1" applyAlignment="1" applyProtection="1">
      <alignment horizontal="left" vertical="top" wrapText="1" indent="1"/>
      <protection locked="0"/>
    </xf>
    <xf numFmtId="166" fontId="25" fillId="3" borderId="10" xfId="0" applyNumberFormat="1" applyFont="1" applyFill="1" applyBorder="1" applyAlignment="1" applyProtection="1">
      <alignment horizontal="left" vertical="top" wrapText="1" indent="1"/>
      <protection locked="0"/>
    </xf>
    <xf numFmtId="166" fontId="25" fillId="3" borderId="6" xfId="0" applyNumberFormat="1" applyFont="1" applyFill="1" applyBorder="1" applyAlignment="1" applyProtection="1">
      <alignment horizontal="left" vertical="top" wrapText="1" indent="1"/>
      <protection locked="0"/>
    </xf>
    <xf numFmtId="0" fontId="0" fillId="0" borderId="9" xfId="0" applyBorder="1" applyAlignment="1">
      <alignment horizontal="center"/>
    </xf>
    <xf numFmtId="0" fontId="5" fillId="0" borderId="8" xfId="0" applyFont="1" applyBorder="1" applyAlignment="1">
      <alignment horizontal="left" wrapText="1"/>
    </xf>
    <xf numFmtId="0" fontId="5" fillId="0" borderId="2" xfId="0" applyFont="1" applyBorder="1" applyAlignment="1">
      <alignment horizontal="left" wrapText="1"/>
    </xf>
  </cellXfs>
  <cellStyles count="5">
    <cellStyle name="Currency" xfId="3" builtinId="4"/>
    <cellStyle name="Hyperlink" xfId="1" builtinId="8"/>
    <cellStyle name="Normal" xfId="0" builtinId="0"/>
    <cellStyle name="Normal 2" xfId="2" xr:uid="{FEBF20CF-159E-4772-B920-12229BAA8393}"/>
    <cellStyle name="Percent" xfId="4" builtinId="5"/>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FF00"/>
      </font>
      <fill>
        <patternFill>
          <bgColor rgb="FFFF0000"/>
        </patternFill>
      </fill>
    </dxf>
    <dxf>
      <font>
        <b/>
        <i val="0"/>
        <color rgb="FFFFFF00"/>
      </font>
      <fill>
        <patternFill>
          <bgColor rgb="FFFF0000"/>
        </patternFill>
      </fill>
    </dxf>
    <dxf>
      <font>
        <color rgb="FF9C0006"/>
      </font>
      <fill>
        <patternFill>
          <bgColor rgb="FFFFC7CE"/>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s>
  <tableStyles count="0" defaultTableStyle="TableStyleMedium2" defaultPivotStyle="PivotStyleLight16"/>
  <colors>
    <mruColors>
      <color rgb="FFFFFF99"/>
      <color rgb="FFFFFFCC"/>
      <color rgb="FFFFFF8F"/>
      <color rgb="FFFFCCFF"/>
      <color rgb="FF0033CC"/>
      <color rgb="FFFBF065"/>
      <color rgb="FF00FF00"/>
      <color rgb="FFDFFD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133350</xdr:rowOff>
    </xdr:from>
    <xdr:to>
      <xdr:col>1</xdr:col>
      <xdr:colOff>1380912</xdr:colOff>
      <xdr:row>2</xdr:row>
      <xdr:rowOff>169545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58776" y="133350"/>
          <a:ext cx="1225336" cy="391795"/>
        </a:xfrm>
        <a:prstGeom prst="rect">
          <a:avLst/>
        </a:prstGeom>
      </xdr:spPr>
    </xdr:pic>
    <xdr:clientData/>
  </xdr:twoCellAnchor>
  <xdr:oneCellAnchor>
    <xdr:from>
      <xdr:col>1</xdr:col>
      <xdr:colOff>161926</xdr:colOff>
      <xdr:row>12</xdr:row>
      <xdr:rowOff>133350</xdr:rowOff>
    </xdr:from>
    <xdr:ext cx="1225336" cy="402127"/>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69553" y="133350"/>
          <a:ext cx="1225336" cy="40212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161926</xdr:colOff>
      <xdr:row>0</xdr:row>
      <xdr:rowOff>133350</xdr:rowOff>
    </xdr:from>
    <xdr:to>
      <xdr:col>1</xdr:col>
      <xdr:colOff>1380912</xdr:colOff>
      <xdr:row>2</xdr:row>
      <xdr:rowOff>169545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61926" y="133350"/>
          <a:ext cx="1213906" cy="415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rown, Lise ECC:EX" id="{FBC024BC-36D8-4649-B11F-3479B97BF75E}" userId="S::Lise.Brown@gov.bc.ca::c6a9bc21-c9ca-439b-9d1f-4f77b6cfa1ab"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4-04-26T17:13:24.38" personId="{FBC024BC-36D8-4649-B11F-3479B97BF75E}" id="{CB4D820B-5FF8-484D-9749-16B7B179A188}">
    <text>School is scheduled to close June 30, 2024</text>
  </threadedComment>
  <threadedComment ref="B84" dT="2024-04-26T17:14:11.17" personId="{FBC024BC-36D8-4649-B11F-3479B97BF75E}" id="{F6A020C6-437A-4A1A-A79D-936580347F38}">
    <text>School is scheduled to close June 30, 2024</text>
  </threadedComment>
  <threadedComment ref="B171" dT="2024-04-26T17:38:59.19" personId="{FBC024BC-36D8-4649-B11F-3479B97BF75E}" id="{399432D1-BE4F-48D4-9A21-41E06E85D495}">
    <text>School is scheduled to close June 30, 2024</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news.gov.bc.ca/releases/2024ECC0013-000293" TargetMode="External"/><Relationship Id="rId2" Type="http://schemas.openxmlformats.org/officeDocument/2006/relationships/hyperlink" Target="https://www.bcedextranet.gov.bc.ca/assets/pdfs/student-family-affordability-funding-inde.pdf" TargetMode="External"/><Relationship Id="rId1" Type="http://schemas.openxmlformats.org/officeDocument/2006/relationships/hyperlink" Target="mailto:rocio@fisabc.ca?subject=Independent%20School%20Name%20-%20Feeding%20Futures%20Fund_SFAF%20Financial%20Repor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ews.gov.bc.ca/releases/2023ECC0020-000424"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healthyschoolsbc.ca/bc-school-food-toolkit/" TargetMode="External"/><Relationship Id="rId2" Type="http://schemas.openxmlformats.org/officeDocument/2006/relationships/hyperlink" Target="https://www2.gov.bc.ca/assets/gov/farming-natural-resources-and-industry/agriculture-and-seafood/feedbc/k12/k-12_tracking_guide.pdf" TargetMode="External"/><Relationship Id="rId1" Type="http://schemas.openxmlformats.org/officeDocument/2006/relationships/hyperlink" Target="mailto:rocio@fisabc.ca?subject=Independent%20School%20Name%20-%20Feeding%20Futures%20Fund_SFAF%20Financial%20Report"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2.gov.bc.ca/assets/gov/farming-natural-resources-and-industry/agriculture-and-seafood/feedbc/k12/k-12_tracking_guide.pdf" TargetMode="Externa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565C7-B095-4E74-9E04-2A24BF69E312}">
  <sheetPr codeName="Sheet5">
    <tabColor rgb="FFFF0000"/>
  </sheetPr>
  <dimension ref="A1:L33"/>
  <sheetViews>
    <sheetView showGridLines="0" tabSelected="1" zoomScale="90" zoomScaleNormal="90" zoomScaleSheetLayoutView="100" workbookViewId="0">
      <selection activeCell="C9" sqref="C9"/>
    </sheetView>
  </sheetViews>
  <sheetFormatPr defaultColWidth="8.81640625" defaultRowHeight="14.5" x14ac:dyDescent="0.35"/>
  <cols>
    <col min="1" max="1" width="1.54296875" style="1" customWidth="1"/>
    <col min="2" max="2" width="60.54296875" style="1" customWidth="1"/>
    <col min="3" max="3" width="54.81640625" style="1" customWidth="1"/>
    <col min="4" max="4" width="53.81640625" style="1" customWidth="1"/>
    <col min="5" max="5" width="1.54296875" style="1" customWidth="1"/>
    <col min="6" max="6" width="8.81640625" style="1" customWidth="1"/>
    <col min="7" max="7" width="45.81640625" style="1" customWidth="1"/>
    <col min="8" max="23" width="8.81640625" style="1" customWidth="1"/>
    <col min="24" max="38" width="8.54296875" style="1" customWidth="1"/>
    <col min="39" max="16384" width="8.81640625" style="1"/>
  </cols>
  <sheetData>
    <row r="1" spans="1:12" ht="14.15" customHeight="1" x14ac:dyDescent="0.35">
      <c r="A1" s="5"/>
      <c r="B1" s="143" t="s">
        <v>1</v>
      </c>
      <c r="C1" s="143"/>
      <c r="D1" s="143"/>
      <c r="E1" s="5"/>
    </row>
    <row r="2" spans="1:12" ht="14.5" customHeight="1" x14ac:dyDescent="0.35">
      <c r="A2" s="5"/>
      <c r="B2" s="143"/>
      <c r="C2" s="143"/>
      <c r="D2" s="143"/>
      <c r="E2" s="5"/>
    </row>
    <row r="3" spans="1:12" ht="21" customHeight="1" x14ac:dyDescent="0.35">
      <c r="A3" s="5"/>
      <c r="B3" s="143"/>
      <c r="C3" s="143"/>
      <c r="D3" s="143"/>
      <c r="E3" s="5"/>
    </row>
    <row r="4" spans="1:12" ht="14.5" customHeight="1" x14ac:dyDescent="0.35">
      <c r="A4" s="5"/>
      <c r="B4"/>
      <c r="C4"/>
      <c r="D4"/>
      <c r="E4" s="7"/>
      <c r="F4" s="2"/>
      <c r="G4" s="2"/>
      <c r="H4" s="2"/>
      <c r="I4" s="2"/>
      <c r="J4" s="2"/>
      <c r="K4" s="2"/>
      <c r="L4" s="2"/>
    </row>
    <row r="5" spans="1:12" ht="24.65" customHeight="1" x14ac:dyDescent="0.35">
      <c r="A5" s="5"/>
      <c r="B5" s="144" t="s">
        <v>2</v>
      </c>
      <c r="C5" s="144"/>
      <c r="D5" s="144"/>
      <c r="E5" s="7"/>
      <c r="F5" s="2"/>
      <c r="G5" s="2"/>
      <c r="H5" s="2"/>
      <c r="I5" s="2"/>
      <c r="J5" s="2"/>
      <c r="K5" s="2"/>
      <c r="L5" s="2"/>
    </row>
    <row r="6" spans="1:12" ht="40" customHeight="1" x14ac:dyDescent="0.35">
      <c r="A6" s="5"/>
      <c r="B6" s="46" t="s">
        <v>3</v>
      </c>
      <c r="C6" s="15"/>
      <c r="D6" s="47"/>
      <c r="E6" s="5"/>
    </row>
    <row r="7" spans="1:12" ht="40" customHeight="1" x14ac:dyDescent="0.35">
      <c r="A7" s="5"/>
      <c r="B7" s="48" t="s">
        <v>4</v>
      </c>
      <c r="C7" s="15"/>
      <c r="D7" s="47"/>
      <c r="E7" s="5"/>
    </row>
    <row r="8" spans="1:12" ht="40" customHeight="1" x14ac:dyDescent="0.35">
      <c r="A8" s="5"/>
      <c r="B8" s="48" t="s">
        <v>5</v>
      </c>
      <c r="C8" s="18"/>
      <c r="D8" s="47"/>
      <c r="E8" s="8"/>
    </row>
    <row r="9" spans="1:12" ht="40" customHeight="1" x14ac:dyDescent="0.35">
      <c r="A9" s="5"/>
      <c r="B9" s="49" t="s">
        <v>6</v>
      </c>
      <c r="C9" s="16"/>
      <c r="D9" s="47"/>
      <c r="E9" s="8"/>
    </row>
    <row r="10" spans="1:12" s="4" customFormat="1" ht="36" customHeight="1" x14ac:dyDescent="0.35">
      <c r="A10" s="6"/>
      <c r="B10" s="145" t="s">
        <v>620</v>
      </c>
      <c r="C10" s="145"/>
      <c r="D10" s="145"/>
      <c r="E10" s="7"/>
      <c r="F10" s="2"/>
      <c r="G10" s="2"/>
      <c r="H10" s="2"/>
      <c r="I10" s="10"/>
    </row>
    <row r="11" spans="1:12" ht="38.5" customHeight="1" x14ac:dyDescent="0.35">
      <c r="A11" s="5"/>
      <c r="B11" s="50" t="s">
        <v>25</v>
      </c>
      <c r="C11" s="146" t="s">
        <v>578</v>
      </c>
      <c r="D11" s="146"/>
      <c r="E11" s="5"/>
      <c r="F11" s="148"/>
      <c r="G11" s="148"/>
    </row>
    <row r="12" spans="1:12" ht="8.5" customHeight="1" x14ac:dyDescent="0.35">
      <c r="A12" s="5"/>
      <c r="B12" s="51"/>
      <c r="C12" s="51"/>
      <c r="D12" s="51"/>
      <c r="E12" s="5"/>
    </row>
    <row r="13" spans="1:12" ht="14.15" customHeight="1" x14ac:dyDescent="0.35">
      <c r="A13" s="5"/>
      <c r="B13" s="143" t="s">
        <v>7</v>
      </c>
      <c r="C13" s="143"/>
      <c r="D13" s="143"/>
      <c r="E13" s="5"/>
    </row>
    <row r="14" spans="1:12" ht="14.5" customHeight="1" x14ac:dyDescent="0.35">
      <c r="A14" s="5"/>
      <c r="B14" s="143"/>
      <c r="C14" s="143"/>
      <c r="D14" s="143"/>
      <c r="E14" s="5"/>
    </row>
    <row r="15" spans="1:12" ht="21" customHeight="1" x14ac:dyDescent="0.35">
      <c r="A15" s="5"/>
      <c r="B15" s="143"/>
      <c r="C15" s="143"/>
      <c r="D15" s="143"/>
      <c r="E15" s="5"/>
    </row>
    <row r="16" spans="1:12" x14ac:dyDescent="0.35">
      <c r="A16" s="5"/>
      <c r="B16" s="149" t="s">
        <v>393</v>
      </c>
      <c r="C16" s="150"/>
      <c r="D16" s="150"/>
      <c r="E16" s="5"/>
    </row>
    <row r="17" spans="1:11" ht="14.5" customHeight="1" x14ac:dyDescent="0.35">
      <c r="A17" s="5"/>
      <c r="B17" t="s">
        <v>394</v>
      </c>
      <c r="C17" s="147"/>
      <c r="D17" s="147"/>
      <c r="E17" s="5"/>
    </row>
    <row r="18" spans="1:11" ht="14.5" customHeight="1" x14ac:dyDescent="0.35">
      <c r="A18" s="5"/>
      <c r="B18"/>
      <c r="C18" s="147"/>
      <c r="D18" s="147"/>
      <c r="E18" s="5"/>
    </row>
    <row r="19" spans="1:11" ht="15.5" x14ac:dyDescent="0.35">
      <c r="A19" s="5"/>
      <c r="B19" s="52" t="s">
        <v>621</v>
      </c>
      <c r="C19" s="147"/>
      <c r="D19" s="147"/>
      <c r="E19" s="11"/>
      <c r="F19" s="12"/>
      <c r="G19" s="12"/>
      <c r="H19" s="12"/>
      <c r="I19" s="12"/>
      <c r="J19" s="12"/>
      <c r="K19" s="12"/>
    </row>
    <row r="20" spans="1:11" x14ac:dyDescent="0.35">
      <c r="A20" s="5"/>
      <c r="B20" s="53" t="s">
        <v>24</v>
      </c>
      <c r="C20"/>
      <c r="D20"/>
      <c r="E20" s="9"/>
      <c r="F20" s="3"/>
    </row>
    <row r="21" spans="1:11" x14ac:dyDescent="0.35">
      <c r="A21" s="5"/>
      <c r="B21" s="53" t="s">
        <v>622</v>
      </c>
      <c r="C21"/>
      <c r="D21"/>
      <c r="E21" s="9"/>
      <c r="F21" s="3"/>
    </row>
    <row r="22" spans="1:11" x14ac:dyDescent="0.35">
      <c r="A22" s="5"/>
      <c r="B22"/>
      <c r="C22"/>
      <c r="D22"/>
      <c r="E22" s="9"/>
      <c r="F22" s="3"/>
    </row>
    <row r="23" spans="1:11" ht="15.5" x14ac:dyDescent="0.35">
      <c r="A23" s="5"/>
      <c r="B23" s="54" t="s">
        <v>8</v>
      </c>
      <c r="C23"/>
      <c r="D23"/>
      <c r="E23" s="9"/>
      <c r="F23" s="3"/>
    </row>
    <row r="24" spans="1:11" x14ac:dyDescent="0.35">
      <c r="A24" s="5"/>
      <c r="B24" s="55" t="s">
        <v>26</v>
      </c>
      <c r="C24" s="55"/>
      <c r="D24" s="55"/>
      <c r="E24" s="5"/>
    </row>
    <row r="25" spans="1:11" x14ac:dyDescent="0.35">
      <c r="A25" s="5"/>
      <c r="B25" s="56" t="s">
        <v>9</v>
      </c>
      <c r="C25" s="55"/>
      <c r="D25" s="55"/>
      <c r="E25" s="5"/>
      <c r="G25" s="142"/>
      <c r="H25" s="142"/>
    </row>
    <row r="26" spans="1:11" x14ac:dyDescent="0.35">
      <c r="A26" s="5"/>
      <c r="B26" s="55" t="s">
        <v>42</v>
      </c>
      <c r="C26" s="55"/>
      <c r="D26" s="55"/>
      <c r="E26" s="5"/>
    </row>
    <row r="27" spans="1:11" x14ac:dyDescent="0.35">
      <c r="A27" s="5"/>
      <c r="B27" s="55" t="s">
        <v>10</v>
      </c>
      <c r="C27" s="55"/>
      <c r="D27" s="55"/>
      <c r="E27" s="5"/>
    </row>
    <row r="28" spans="1:11" x14ac:dyDescent="0.35">
      <c r="A28" s="5"/>
      <c r="B28" s="57"/>
      <c r="C28"/>
      <c r="D28"/>
      <c r="E28" s="5"/>
    </row>
    <row r="29" spans="1:11" ht="15.5" x14ac:dyDescent="0.35">
      <c r="A29" s="5"/>
      <c r="B29" s="54" t="s">
        <v>11</v>
      </c>
      <c r="C29"/>
      <c r="D29"/>
      <c r="E29" s="9"/>
      <c r="F29" s="3"/>
    </row>
    <row r="30" spans="1:11" x14ac:dyDescent="0.35">
      <c r="A30" s="5"/>
      <c r="B30" s="58" t="s">
        <v>392</v>
      </c>
      <c r="C30"/>
      <c r="D30"/>
      <c r="E30" s="5"/>
    </row>
    <row r="31" spans="1:11" x14ac:dyDescent="0.35">
      <c r="A31" s="5"/>
      <c r="B31" s="58" t="s">
        <v>12</v>
      </c>
      <c r="C31"/>
      <c r="D31"/>
      <c r="E31" s="5"/>
    </row>
    <row r="32" spans="1:11" x14ac:dyDescent="0.35">
      <c r="A32" s="5"/>
      <c r="B32" s="58" t="s">
        <v>0</v>
      </c>
      <c r="C32"/>
      <c r="D32"/>
      <c r="E32" s="5"/>
    </row>
    <row r="33" spans="1:5" ht="8.5" customHeight="1" x14ac:dyDescent="0.35">
      <c r="A33" s="5"/>
      <c r="B33" s="59"/>
      <c r="C33" s="59"/>
      <c r="D33" s="59"/>
      <c r="E33" s="5"/>
    </row>
  </sheetData>
  <sheetProtection algorithmName="SHA-512" hashValue="nQ/QlBymfJ/nCBFPZqkpLJqP5gBpNMdIpvrbHzUAu+xCyC//dbokIs5W9JhnA9+B07CZ+mc81mDo/x5jFZasFA==" saltValue="lX1nB+3VLzQ8wRXEAKdYog==" spinCount="100000" sheet="1" objects="1" scenarios="1" selectLockedCells="1"/>
  <mergeCells count="9">
    <mergeCell ref="G25:H25"/>
    <mergeCell ref="B1:D3"/>
    <mergeCell ref="B5:D5"/>
    <mergeCell ref="B10:D10"/>
    <mergeCell ref="C11:D11"/>
    <mergeCell ref="B13:D15"/>
    <mergeCell ref="C17:D19"/>
    <mergeCell ref="F11:G11"/>
    <mergeCell ref="B16:D16"/>
  </mergeCells>
  <conditionalFormatting sqref="D6:D9">
    <cfRule type="cellIs" dxfId="12" priority="2" operator="equal">
      <formula>"REQUIRED, please enter information"</formula>
    </cfRule>
  </conditionalFormatting>
  <hyperlinks>
    <hyperlink ref="B10:D10" r:id="rId1" display="Completed template must be submitted to rocio@fisabc.ca by July 31, 2024" xr:uid="{1B50DFD3-0F59-41A7-9F49-58B0C0995867}"/>
    <hyperlink ref="B31" r:id="rId2" xr:uid="{7F2CD62A-17B7-4862-8A89-8D1BDDD96CC0}"/>
    <hyperlink ref="B32" r:id="rId3" xr:uid="{C4FA7B91-B479-42A0-9183-FDE7E77CF544}"/>
    <hyperlink ref="B30" r:id="rId4" display="News Release" xr:uid="{1F29E9E3-72DF-487F-961B-21F1F5351A8D}"/>
  </hyperlinks>
  <printOptions horizontalCentered="1"/>
  <pageMargins left="0.19685039370078741" right="0.19685039370078741" top="0.19685039370078741" bottom="0.19685039370078741" header="0.31496062992125984" footer="0.11811023622047245"/>
  <pageSetup scale="61" fitToHeight="2" orientation="portrait" r:id="rId5"/>
  <headerFooter>
    <oddFooter>&amp;CPage &amp;P of &amp;N</oddFooter>
  </headerFooter>
  <drawing r:id="rId6"/>
  <extLst>
    <ext xmlns:x14="http://schemas.microsoft.com/office/spreadsheetml/2009/9/main" uri="{CCE6A557-97BC-4b89-ADB6-D9C93CAAB3DF}">
      <x14:dataValidations xmlns:xm="http://schemas.microsoft.com/office/excel/2006/main" count="1">
        <x14:dataValidation type="list" allowBlank="1" showInputMessage="1" showErrorMessage="1" xr:uid="{3BB085CD-92F9-4E86-9E88-023BEE830354}">
          <x14:formula1>
            <xm:f>'2026 DATA'!$B$204:$B$405</xm:f>
          </x14:formula1>
          <xm:sqref>C11:D11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33CC"/>
  </sheetPr>
  <dimension ref="A1:O115"/>
  <sheetViews>
    <sheetView showGridLines="0" zoomScale="74" zoomScaleNormal="74" workbookViewId="0">
      <pane ySplit="3" topLeftCell="A4" activePane="bottomLeft" state="frozen"/>
      <selection activeCell="J1" sqref="J1"/>
      <selection pane="bottomLeft" activeCell="C113" sqref="C113:F113"/>
    </sheetView>
  </sheetViews>
  <sheetFormatPr defaultColWidth="8.81640625" defaultRowHeight="14.5" x14ac:dyDescent="0.35"/>
  <cols>
    <col min="1" max="1" width="2.81640625" customWidth="1"/>
    <col min="2" max="2" width="47.54296875" customWidth="1"/>
    <col min="3" max="5" width="45.54296875" customWidth="1"/>
    <col min="6" max="6" width="38.81640625" customWidth="1"/>
    <col min="7" max="7" width="31.81640625" customWidth="1"/>
    <col min="8" max="8" width="8.81640625" customWidth="1"/>
    <col min="9" max="9" width="48.1796875" customWidth="1"/>
    <col min="10" max="10" width="22.54296875" customWidth="1"/>
    <col min="11" max="11" width="46.453125" customWidth="1"/>
    <col min="12" max="25" width="8.81640625" customWidth="1"/>
    <col min="26" max="40" width="8.54296875" customWidth="1"/>
  </cols>
  <sheetData>
    <row r="1" spans="2:11" ht="14.5" customHeight="1" x14ac:dyDescent="0.35">
      <c r="B1" s="143" t="s">
        <v>630</v>
      </c>
      <c r="C1" s="143"/>
      <c r="D1" s="143"/>
      <c r="E1" s="143"/>
      <c r="F1" s="143"/>
    </row>
    <row r="2" spans="2:11" ht="14.5" customHeight="1" x14ac:dyDescent="0.35">
      <c r="B2" s="143"/>
      <c r="C2" s="143"/>
      <c r="D2" s="143"/>
      <c r="E2" s="143"/>
      <c r="F2" s="143"/>
    </row>
    <row r="3" spans="2:11" ht="21" customHeight="1" x14ac:dyDescent="0.35">
      <c r="B3" s="143"/>
      <c r="C3" s="143"/>
      <c r="D3" s="143"/>
      <c r="E3" s="143"/>
      <c r="F3" s="143"/>
    </row>
    <row r="4" spans="2:11" s="62" customFormat="1" ht="36" customHeight="1" x14ac:dyDescent="0.35">
      <c r="B4" s="169" t="s">
        <v>620</v>
      </c>
      <c r="C4" s="169"/>
      <c r="D4" s="169"/>
      <c r="E4" s="169"/>
      <c r="F4" s="169"/>
      <c r="G4" s="60"/>
      <c r="H4" s="60"/>
      <c r="I4" s="60"/>
      <c r="J4" s="60"/>
      <c r="K4" s="61"/>
    </row>
    <row r="5" spans="2:11" ht="40" customHeight="1" x14ac:dyDescent="0.35">
      <c r="B5" s="63" t="s">
        <v>25</v>
      </c>
      <c r="C5" s="187" t="s">
        <v>578</v>
      </c>
      <c r="D5" s="188"/>
      <c r="E5" s="189"/>
      <c r="F5" s="64"/>
      <c r="G5" s="65"/>
    </row>
    <row r="6" spans="2:11" ht="18" customHeight="1" x14ac:dyDescent="0.35">
      <c r="B6" s="66"/>
      <c r="C6" s="66"/>
      <c r="D6" s="66"/>
      <c r="E6" s="66"/>
      <c r="F6" s="66"/>
    </row>
    <row r="7" spans="2:11" ht="31.5" customHeight="1" x14ac:dyDescent="0.35">
      <c r="B7" s="184" t="s">
        <v>623</v>
      </c>
      <c r="C7" s="185"/>
      <c r="D7" s="185"/>
      <c r="E7" s="175" t="str">
        <f>VLOOKUP(C5,'2026 DATA'!C1:D201,2,0)</f>
        <v>Total funding 2025-26 SY</v>
      </c>
      <c r="F7" s="176"/>
      <c r="G7" s="67"/>
    </row>
    <row r="8" spans="2:11" ht="31" customHeight="1" x14ac:dyDescent="0.35">
      <c r="B8" s="186" t="s">
        <v>639</v>
      </c>
      <c r="C8" s="186"/>
      <c r="D8" s="186"/>
      <c r="E8" s="177"/>
      <c r="F8" s="178"/>
      <c r="G8" s="67"/>
      <c r="J8" s="68"/>
    </row>
    <row r="9" spans="2:11" ht="40" customHeight="1" x14ac:dyDescent="0.35">
      <c r="B9" s="190" t="s">
        <v>624</v>
      </c>
      <c r="C9" s="190"/>
      <c r="D9" s="190"/>
      <c r="E9" s="179">
        <f>SUM(E7:F8)</f>
        <v>0</v>
      </c>
      <c r="F9" s="180"/>
      <c r="G9" s="67"/>
    </row>
    <row r="10" spans="2:11" ht="40" customHeight="1" x14ac:dyDescent="0.45">
      <c r="B10" s="69" t="s">
        <v>625</v>
      </c>
      <c r="E10" s="70"/>
      <c r="G10" s="71"/>
    </row>
    <row r="11" spans="2:11" s="60" customFormat="1" ht="40" customHeight="1" x14ac:dyDescent="0.35">
      <c r="B11" s="174" t="s">
        <v>626</v>
      </c>
      <c r="C11" s="174"/>
      <c r="D11" s="72"/>
      <c r="E11" s="181">
        <f>E28+C49+E61</f>
        <v>0</v>
      </c>
      <c r="F11" s="182"/>
      <c r="G11" s="67"/>
    </row>
    <row r="12" spans="2:11" ht="50.5" customHeight="1" x14ac:dyDescent="0.35">
      <c r="B12" s="191" t="s">
        <v>627</v>
      </c>
      <c r="C12" s="192"/>
      <c r="D12" s="193"/>
      <c r="E12" s="183">
        <f>E9-E11</f>
        <v>0</v>
      </c>
      <c r="F12" s="183"/>
      <c r="G12" s="67"/>
    </row>
    <row r="13" spans="2:11" ht="42.65" customHeight="1" thickBot="1" x14ac:dyDescent="0.4">
      <c r="B13" s="151" t="s">
        <v>628</v>
      </c>
      <c r="C13" s="151"/>
      <c r="D13" s="151"/>
      <c r="E13" s="151"/>
      <c r="F13" s="151"/>
      <c r="G13" s="73"/>
    </row>
    <row r="14" spans="2:11" ht="46" customHeight="1" x14ac:dyDescent="0.35">
      <c r="B14" s="166" t="s">
        <v>371</v>
      </c>
      <c r="C14" s="167"/>
      <c r="D14" s="167"/>
      <c r="E14" s="167"/>
      <c r="F14" s="168"/>
    </row>
    <row r="15" spans="2:11" ht="30.65" customHeight="1" x14ac:dyDescent="0.35">
      <c r="B15" s="74" t="s">
        <v>37</v>
      </c>
    </row>
    <row r="16" spans="2:11" s="75" customFormat="1" ht="109.4" customHeight="1" x14ac:dyDescent="0.35">
      <c r="B16" s="166" t="s">
        <v>371</v>
      </c>
      <c r="C16" s="167"/>
      <c r="D16" s="167"/>
      <c r="E16" s="167"/>
      <c r="F16" s="168"/>
    </row>
    <row r="17" spans="1:11" s="75" customFormat="1" ht="18" customHeight="1" x14ac:dyDescent="0.35">
      <c r="B17" s="76"/>
      <c r="C17" s="77"/>
      <c r="D17" s="77"/>
      <c r="E17" s="77"/>
      <c r="F17" s="77"/>
    </row>
    <row r="18" spans="1:11" s="62" customFormat="1" ht="21" customHeight="1" x14ac:dyDescent="0.35">
      <c r="B18" s="173" t="s">
        <v>38</v>
      </c>
      <c r="C18" s="173"/>
      <c r="D18" s="173"/>
      <c r="E18" s="173"/>
      <c r="F18" s="173"/>
      <c r="G18" s="60"/>
      <c r="H18" s="60"/>
      <c r="I18" s="60"/>
      <c r="J18" s="60"/>
    </row>
    <row r="19" spans="1:11" ht="18" customHeight="1" x14ac:dyDescent="0.35"/>
    <row r="20" spans="1:11" ht="21" customHeight="1" x14ac:dyDescent="0.35">
      <c r="B20" s="170" t="s">
        <v>629</v>
      </c>
      <c r="C20" s="171"/>
      <c r="D20" s="171"/>
      <c r="E20" s="171"/>
      <c r="F20" s="172"/>
      <c r="I20" s="213"/>
      <c r="J20" s="213"/>
      <c r="K20" s="213"/>
    </row>
    <row r="21" spans="1:11" ht="18" customHeight="1" x14ac:dyDescent="0.35">
      <c r="B21" s="78" t="s">
        <v>13</v>
      </c>
    </row>
    <row r="22" spans="1:11" ht="15.5" x14ac:dyDescent="0.35">
      <c r="B22" s="78" t="s">
        <v>14</v>
      </c>
    </row>
    <row r="23" spans="1:11" ht="15.5" x14ac:dyDescent="0.35">
      <c r="B23" s="78" t="s">
        <v>15</v>
      </c>
    </row>
    <row r="24" spans="1:11" ht="15.5" x14ac:dyDescent="0.35">
      <c r="B24" s="78" t="s">
        <v>16</v>
      </c>
    </row>
    <row r="25" spans="1:11" ht="15.5" x14ac:dyDescent="0.35">
      <c r="B25" s="78" t="s">
        <v>30</v>
      </c>
    </row>
    <row r="26" spans="1:11" ht="15.5" x14ac:dyDescent="0.35">
      <c r="B26" s="78" t="s">
        <v>17</v>
      </c>
    </row>
    <row r="27" spans="1:11" ht="15.5" x14ac:dyDescent="0.35">
      <c r="A27" s="79"/>
      <c r="B27" s="78"/>
    </row>
    <row r="28" spans="1:11" ht="18.5" x14ac:dyDescent="0.35">
      <c r="A28" s="79"/>
      <c r="B28" s="80" t="s">
        <v>738</v>
      </c>
      <c r="C28" s="81"/>
      <c r="D28" s="82"/>
      <c r="E28" s="39">
        <f>SUM(E31:E38)</f>
        <v>0</v>
      </c>
      <c r="F28" s="82"/>
      <c r="G28" s="83"/>
      <c r="H28" s="66"/>
    </row>
    <row r="29" spans="1:11" s="66" customFormat="1" ht="16" customHeight="1" x14ac:dyDescent="0.35">
      <c r="A29" s="79"/>
      <c r="B29" s="84"/>
      <c r="C29" s="85"/>
      <c r="D29" s="85"/>
      <c r="E29" s="85"/>
      <c r="F29" s="85"/>
      <c r="G29" s="86"/>
      <c r="I29" s="87"/>
      <c r="J29" s="88"/>
      <c r="K29" s="89"/>
    </row>
    <row r="30" spans="1:11" s="66" customFormat="1" ht="14.5" customHeight="1" x14ac:dyDescent="0.35">
      <c r="A30" s="79"/>
      <c r="B30" s="90"/>
      <c r="C30" s="91" t="s">
        <v>739</v>
      </c>
      <c r="D30" s="91" t="s">
        <v>740</v>
      </c>
      <c r="E30" s="91" t="s">
        <v>741</v>
      </c>
      <c r="F30" s="92" t="s">
        <v>742</v>
      </c>
      <c r="G30" s="93" t="s">
        <v>395</v>
      </c>
    </row>
    <row r="31" spans="1:11" s="66" customFormat="1" ht="25" customHeight="1" x14ac:dyDescent="0.35">
      <c r="A31" s="79"/>
      <c r="B31" s="94" t="s">
        <v>743</v>
      </c>
      <c r="C31" s="40"/>
      <c r="D31" s="41"/>
      <c r="E31" s="42"/>
      <c r="F31" s="42"/>
      <c r="G31" s="43" t="str">
        <f>IFERROR(F31/E31,"")</f>
        <v/>
      </c>
      <c r="I31" s="95"/>
    </row>
    <row r="32" spans="1:11" s="66" customFormat="1" ht="25" customHeight="1" x14ac:dyDescent="0.35">
      <c r="A32" s="79"/>
      <c r="B32" s="163" t="s">
        <v>744</v>
      </c>
      <c r="C32" s="40"/>
      <c r="D32" s="41"/>
      <c r="E32" s="42"/>
      <c r="F32" s="42"/>
      <c r="G32" s="43" t="str">
        <f t="shared" ref="G32:G38" si="0">IFERROR(F32/E32,"")</f>
        <v/>
      </c>
      <c r="I32" s="95"/>
    </row>
    <row r="33" spans="1:15" s="66" customFormat="1" ht="25" customHeight="1" x14ac:dyDescent="0.35">
      <c r="A33" s="79"/>
      <c r="B33" s="163"/>
      <c r="C33" s="40"/>
      <c r="D33" s="41"/>
      <c r="E33" s="42"/>
      <c r="F33" s="42"/>
      <c r="G33" s="43" t="str">
        <f t="shared" si="0"/>
        <v/>
      </c>
      <c r="I33" s="95"/>
    </row>
    <row r="34" spans="1:15" s="66" customFormat="1" ht="25" customHeight="1" x14ac:dyDescent="0.35">
      <c r="A34" s="79"/>
      <c r="B34" s="163"/>
      <c r="C34" s="40"/>
      <c r="D34" s="41"/>
      <c r="E34" s="42"/>
      <c r="F34" s="42"/>
      <c r="G34" s="43" t="str">
        <f t="shared" si="0"/>
        <v/>
      </c>
      <c r="I34" s="95"/>
    </row>
    <row r="35" spans="1:15" s="66" customFormat="1" ht="25" customHeight="1" x14ac:dyDescent="0.35">
      <c r="A35" s="79"/>
      <c r="B35" s="163"/>
      <c r="C35" s="40"/>
      <c r="D35" s="41"/>
      <c r="E35" s="42"/>
      <c r="F35" s="42"/>
      <c r="G35" s="43"/>
      <c r="I35" s="95"/>
    </row>
    <row r="36" spans="1:15" s="66" customFormat="1" ht="25" customHeight="1" x14ac:dyDescent="0.35">
      <c r="A36" s="79"/>
      <c r="B36" s="164" t="s">
        <v>396</v>
      </c>
      <c r="C36" s="40"/>
      <c r="D36" s="41"/>
      <c r="E36" s="42"/>
      <c r="F36" s="42"/>
      <c r="G36" s="43" t="str">
        <f t="shared" si="0"/>
        <v/>
      </c>
      <c r="I36" s="95"/>
    </row>
    <row r="37" spans="1:15" s="66" customFormat="1" ht="25" customHeight="1" x14ac:dyDescent="0.35">
      <c r="A37" s="79"/>
      <c r="B37" s="164"/>
      <c r="C37" s="40"/>
      <c r="D37" s="41"/>
      <c r="E37" s="42"/>
      <c r="F37" s="42"/>
      <c r="G37" s="43" t="str">
        <f t="shared" si="0"/>
        <v/>
      </c>
      <c r="I37" s="95"/>
    </row>
    <row r="38" spans="1:15" s="66" customFormat="1" ht="25" customHeight="1" x14ac:dyDescent="0.35">
      <c r="A38" s="79"/>
      <c r="B38" s="165"/>
      <c r="C38" s="40"/>
      <c r="D38" s="41"/>
      <c r="E38" s="42"/>
      <c r="F38" s="42"/>
      <c r="G38" s="43" t="str">
        <f t="shared" si="0"/>
        <v/>
      </c>
      <c r="I38" s="95"/>
    </row>
    <row r="39" spans="1:15" s="66" customFormat="1" ht="26.5" customHeight="1" x14ac:dyDescent="0.35">
      <c r="A39" s="79"/>
      <c r="B39" s="79"/>
      <c r="C39" s="96"/>
      <c r="D39" s="97"/>
      <c r="E39" s="98"/>
      <c r="F39" s="99"/>
      <c r="G39" s="100"/>
      <c r="H39"/>
      <c r="I39" s="95"/>
    </row>
    <row r="40" spans="1:15" s="66" customFormat="1" ht="21" customHeight="1" x14ac:dyDescent="0.35">
      <c r="B40" s="194" t="s">
        <v>641</v>
      </c>
      <c r="C40" s="195"/>
      <c r="D40" s="195"/>
      <c r="E40" s="195"/>
      <c r="F40" s="196"/>
    </row>
    <row r="41" spans="1:15" ht="22.5" customHeight="1" x14ac:dyDescent="0.35">
      <c r="B41" s="201" t="s">
        <v>39</v>
      </c>
      <c r="C41" s="201"/>
      <c r="D41" s="201"/>
      <c r="G41" s="101"/>
      <c r="H41" s="102"/>
      <c r="I41" s="102"/>
      <c r="J41" s="102"/>
      <c r="K41" s="102"/>
      <c r="L41" s="102"/>
      <c r="M41" s="102"/>
      <c r="N41" s="102"/>
      <c r="O41" s="102"/>
    </row>
    <row r="42" spans="1:15" ht="0.65" hidden="1" customHeight="1" x14ac:dyDescent="0.35">
      <c r="B42" s="202"/>
      <c r="C42" s="202"/>
      <c r="D42" s="202"/>
      <c r="G42" s="101"/>
      <c r="H42" s="102"/>
      <c r="I42" s="102"/>
      <c r="J42" s="102"/>
      <c r="K42" s="102"/>
      <c r="L42" s="102"/>
      <c r="M42" s="102"/>
      <c r="N42" s="102"/>
      <c r="O42" s="102"/>
    </row>
    <row r="43" spans="1:15" ht="15.5" customHeight="1" x14ac:dyDescent="0.35">
      <c r="B43" s="74" t="s">
        <v>1069</v>
      </c>
    </row>
    <row r="44" spans="1:15" ht="33" customHeight="1" x14ac:dyDescent="0.35">
      <c r="C44" s="103" t="s">
        <v>27</v>
      </c>
      <c r="D44" s="104" t="s">
        <v>41</v>
      </c>
    </row>
    <row r="45" spans="1:15" ht="21" customHeight="1" x14ac:dyDescent="0.35">
      <c r="B45" s="105" t="s">
        <v>40</v>
      </c>
      <c r="C45" s="19">
        <v>0</v>
      </c>
      <c r="D45" s="28">
        <v>0</v>
      </c>
      <c r="E45" s="106" t="s">
        <v>618</v>
      </c>
      <c r="F45" s="162"/>
    </row>
    <row r="46" spans="1:15" ht="21" customHeight="1" x14ac:dyDescent="0.35">
      <c r="B46" s="105" t="s">
        <v>18</v>
      </c>
      <c r="C46" s="19">
        <v>0</v>
      </c>
      <c r="D46" s="28">
        <v>0</v>
      </c>
      <c r="E46" s="106" t="s">
        <v>618</v>
      </c>
      <c r="F46" s="162"/>
    </row>
    <row r="47" spans="1:15" ht="21" customHeight="1" x14ac:dyDescent="0.35">
      <c r="B47" s="105" t="s">
        <v>19</v>
      </c>
      <c r="C47" s="19">
        <v>0</v>
      </c>
      <c r="D47" s="28">
        <v>0</v>
      </c>
      <c r="E47" s="106" t="s">
        <v>618</v>
      </c>
      <c r="F47" s="162"/>
    </row>
    <row r="48" spans="1:15" ht="21" customHeight="1" x14ac:dyDescent="0.35">
      <c r="B48" s="105" t="s">
        <v>23</v>
      </c>
      <c r="C48" s="19">
        <v>0</v>
      </c>
      <c r="D48" s="28">
        <v>0</v>
      </c>
      <c r="E48" s="106" t="s">
        <v>618</v>
      </c>
      <c r="F48" s="162"/>
    </row>
    <row r="49" spans="2:10" ht="21" customHeight="1" x14ac:dyDescent="0.35">
      <c r="B49" s="105" t="s">
        <v>406</v>
      </c>
      <c r="C49" s="139">
        <f>SUM(C45:C48)</f>
        <v>0</v>
      </c>
      <c r="D49" s="140"/>
      <c r="E49" s="107"/>
      <c r="F49" s="30"/>
    </row>
    <row r="50" spans="2:10" x14ac:dyDescent="0.35">
      <c r="F50" s="108"/>
    </row>
    <row r="51" spans="2:10" ht="14.5" customHeight="1" x14ac:dyDescent="0.35">
      <c r="B51" s="154" t="s">
        <v>28</v>
      </c>
      <c r="C51" s="154"/>
      <c r="D51" s="154"/>
      <c r="E51" s="154"/>
      <c r="F51" s="154"/>
    </row>
    <row r="52" spans="2:10" ht="14.5" customHeight="1" x14ac:dyDescent="0.35">
      <c r="F52" s="108"/>
    </row>
    <row r="53" spans="2:10" ht="56.5" customHeight="1" x14ac:dyDescent="0.35">
      <c r="B53" s="159" t="s">
        <v>371</v>
      </c>
      <c r="C53" s="160"/>
      <c r="D53" s="160"/>
      <c r="E53" s="160"/>
      <c r="F53" s="161"/>
    </row>
    <row r="54" spans="2:10" ht="14.5" customHeight="1" x14ac:dyDescent="0.35">
      <c r="F54" s="108"/>
    </row>
    <row r="55" spans="2:10" s="66" customFormat="1" ht="11.5" customHeight="1" x14ac:dyDescent="0.35">
      <c r="B55" s="200" t="s">
        <v>29</v>
      </c>
      <c r="C55" s="200"/>
      <c r="D55" s="200"/>
      <c r="E55" s="200"/>
      <c r="F55" s="200"/>
      <c r="G55"/>
      <c r="H55"/>
      <c r="I55"/>
      <c r="J55"/>
    </row>
    <row r="56" spans="2:10" ht="136.75" customHeight="1" x14ac:dyDescent="0.35">
      <c r="B56" s="155" t="s">
        <v>371</v>
      </c>
      <c r="C56" s="156"/>
      <c r="D56" s="156"/>
      <c r="E56" s="156"/>
      <c r="F56" s="157"/>
    </row>
    <row r="57" spans="2:10" ht="18" customHeight="1" x14ac:dyDescent="0.35">
      <c r="B57" s="109"/>
      <c r="C57" s="109"/>
      <c r="D57" s="109"/>
      <c r="E57" s="109"/>
      <c r="F57" s="109"/>
    </row>
    <row r="58" spans="2:10" s="60" customFormat="1" ht="21" customHeight="1" x14ac:dyDescent="0.35">
      <c r="B58" s="170" t="s">
        <v>631</v>
      </c>
      <c r="C58" s="171"/>
      <c r="D58" s="171"/>
      <c r="E58" s="171"/>
      <c r="F58" s="172"/>
    </row>
    <row r="59" spans="2:10" ht="15.5" x14ac:dyDescent="0.35">
      <c r="B59" s="78" t="s">
        <v>643</v>
      </c>
    </row>
    <row r="60" spans="2:10" ht="15.5" x14ac:dyDescent="0.35">
      <c r="B60" s="78" t="s">
        <v>642</v>
      </c>
    </row>
    <row r="61" spans="2:10" ht="40" customHeight="1" x14ac:dyDescent="0.35">
      <c r="B61" s="110"/>
      <c r="D61" s="111" t="s">
        <v>1071</v>
      </c>
      <c r="E61" s="14">
        <f>SUM(E63:E67)</f>
        <v>0</v>
      </c>
      <c r="F61" s="112" t="s">
        <v>619</v>
      </c>
    </row>
    <row r="62" spans="2:10" ht="18" customHeight="1" x14ac:dyDescent="0.35">
      <c r="C62" s="113" t="s">
        <v>20</v>
      </c>
      <c r="D62" s="113"/>
      <c r="E62" s="113"/>
    </row>
    <row r="63" spans="2:10" ht="36" customHeight="1" x14ac:dyDescent="0.35">
      <c r="B63" s="114" t="s">
        <v>21</v>
      </c>
      <c r="C63" s="152" t="s">
        <v>371</v>
      </c>
      <c r="D63" s="153"/>
      <c r="E63" s="21">
        <v>0</v>
      </c>
      <c r="F63" s="158"/>
    </row>
    <row r="64" spans="2:10" ht="36" customHeight="1" x14ac:dyDescent="0.35">
      <c r="B64" s="114" t="s">
        <v>644</v>
      </c>
      <c r="C64" s="152" t="s">
        <v>371</v>
      </c>
      <c r="D64" s="153"/>
      <c r="E64" s="21">
        <v>0</v>
      </c>
      <c r="F64" s="158"/>
    </row>
    <row r="65" spans="1:6" ht="36" customHeight="1" x14ac:dyDescent="0.35">
      <c r="B65" s="115" t="s">
        <v>31</v>
      </c>
      <c r="C65" s="152" t="s">
        <v>371</v>
      </c>
      <c r="D65" s="153"/>
      <c r="E65" s="21">
        <v>0</v>
      </c>
      <c r="F65" s="158"/>
    </row>
    <row r="66" spans="1:6" ht="36" customHeight="1" x14ac:dyDescent="0.35">
      <c r="B66" s="115" t="s">
        <v>31</v>
      </c>
      <c r="C66" s="152" t="s">
        <v>371</v>
      </c>
      <c r="D66" s="153"/>
      <c r="E66" s="21">
        <v>0</v>
      </c>
      <c r="F66" s="158"/>
    </row>
    <row r="67" spans="1:6" ht="36" customHeight="1" x14ac:dyDescent="0.35">
      <c r="B67" s="115" t="s">
        <v>31</v>
      </c>
      <c r="C67" s="152" t="s">
        <v>371</v>
      </c>
      <c r="D67" s="153"/>
      <c r="E67" s="21">
        <v>0</v>
      </c>
      <c r="F67" s="158"/>
    </row>
    <row r="68" spans="1:6" ht="40" customHeight="1" x14ac:dyDescent="0.35">
      <c r="B68" s="218" t="s">
        <v>32</v>
      </c>
      <c r="C68" s="218"/>
      <c r="D68" s="218"/>
      <c r="E68" s="218"/>
      <c r="F68" s="218"/>
    </row>
    <row r="69" spans="1:6" ht="134.5" customHeight="1" x14ac:dyDescent="0.35">
      <c r="B69" s="214" t="s">
        <v>371</v>
      </c>
      <c r="C69" s="215"/>
      <c r="D69" s="215"/>
      <c r="E69" s="215"/>
      <c r="F69" s="216"/>
    </row>
    <row r="70" spans="1:6" ht="13" customHeight="1" x14ac:dyDescent="0.35">
      <c r="B70" s="116"/>
      <c r="C70" s="116"/>
      <c r="D70" s="116"/>
      <c r="E70" s="116"/>
      <c r="F70" s="116"/>
    </row>
    <row r="71" spans="1:6" ht="21" customHeight="1" x14ac:dyDescent="0.35">
      <c r="B71" s="170" t="s">
        <v>632</v>
      </c>
      <c r="C71" s="171"/>
      <c r="D71" s="171"/>
      <c r="E71" s="171"/>
      <c r="F71" s="172"/>
    </row>
    <row r="72" spans="1:6" ht="19" customHeight="1" x14ac:dyDescent="0.35">
      <c r="A72" s="30"/>
      <c r="B72" s="117" t="s">
        <v>633</v>
      </c>
      <c r="C72" s="30"/>
      <c r="D72" s="30"/>
      <c r="E72" s="30"/>
      <c r="F72" s="30"/>
    </row>
    <row r="73" spans="1:6" ht="19" customHeight="1" x14ac:dyDescent="0.35">
      <c r="A73" s="30"/>
      <c r="B73" s="117"/>
      <c r="C73" s="30"/>
      <c r="D73" s="30"/>
      <c r="E73" s="30"/>
      <c r="F73" s="30"/>
    </row>
    <row r="74" spans="1:6" ht="28" customHeight="1" x14ac:dyDescent="0.35">
      <c r="A74" s="30"/>
      <c r="B74" s="118" t="s">
        <v>634</v>
      </c>
      <c r="C74" s="30"/>
      <c r="D74" s="30"/>
      <c r="E74" s="141"/>
      <c r="F74" s="119"/>
    </row>
    <row r="75" spans="1:6" ht="19" customHeight="1" x14ac:dyDescent="0.35">
      <c r="A75" s="30"/>
      <c r="B75" s="120"/>
      <c r="C75" s="30"/>
      <c r="D75" s="30"/>
      <c r="E75" s="30"/>
      <c r="F75" s="30"/>
    </row>
    <row r="76" spans="1:6" ht="64.5" customHeight="1" x14ac:dyDescent="0.35">
      <c r="B76" s="121" t="s">
        <v>399</v>
      </c>
      <c r="C76" s="121" t="s">
        <v>373</v>
      </c>
      <c r="D76" s="122" t="s">
        <v>372</v>
      </c>
      <c r="E76" s="123" t="s">
        <v>635</v>
      </c>
      <c r="F76" s="123" t="s">
        <v>636</v>
      </c>
    </row>
    <row r="77" spans="1:6" ht="37.5" customHeight="1" x14ac:dyDescent="0.35">
      <c r="B77" s="13" t="s">
        <v>371</v>
      </c>
      <c r="C77" s="13"/>
      <c r="D77" s="13"/>
      <c r="E77" s="20">
        <v>0</v>
      </c>
      <c r="F77" s="20">
        <v>0</v>
      </c>
    </row>
    <row r="78" spans="1:6" ht="37.5" customHeight="1" x14ac:dyDescent="0.35">
      <c r="B78" s="13" t="s">
        <v>371</v>
      </c>
      <c r="C78" s="13"/>
      <c r="D78" s="13"/>
      <c r="E78" s="20">
        <v>0</v>
      </c>
      <c r="F78" s="20">
        <v>0</v>
      </c>
    </row>
    <row r="79" spans="1:6" ht="37.5" customHeight="1" x14ac:dyDescent="0.35">
      <c r="B79" s="13" t="s">
        <v>371</v>
      </c>
      <c r="C79" s="13"/>
      <c r="D79" s="13"/>
      <c r="E79" s="20">
        <v>0</v>
      </c>
      <c r="F79" s="20">
        <v>0</v>
      </c>
    </row>
    <row r="80" spans="1:6" ht="37.5" customHeight="1" x14ac:dyDescent="0.35">
      <c r="B80" s="13" t="s">
        <v>371</v>
      </c>
      <c r="C80" s="13"/>
      <c r="D80" s="13"/>
      <c r="E80" s="20">
        <v>0</v>
      </c>
      <c r="F80" s="20">
        <v>0</v>
      </c>
    </row>
    <row r="81" spans="2:6" ht="37.5" customHeight="1" x14ac:dyDescent="0.35">
      <c r="B81" s="13" t="s">
        <v>371</v>
      </c>
      <c r="C81" s="13"/>
      <c r="D81" s="13"/>
      <c r="E81" s="20">
        <v>0</v>
      </c>
      <c r="F81" s="20">
        <v>0</v>
      </c>
    </row>
    <row r="82" spans="2:6" ht="37.5" customHeight="1" x14ac:dyDescent="0.35">
      <c r="B82" s="13" t="s">
        <v>371</v>
      </c>
      <c r="C82" s="13"/>
      <c r="D82" s="13"/>
      <c r="E82" s="20">
        <v>0</v>
      </c>
      <c r="F82" s="20">
        <v>0</v>
      </c>
    </row>
    <row r="83" spans="2:6" ht="37.5" customHeight="1" x14ac:dyDescent="0.35">
      <c r="B83" s="13" t="s">
        <v>371</v>
      </c>
      <c r="C83" s="13"/>
      <c r="D83" s="13"/>
      <c r="E83" s="20">
        <v>0</v>
      </c>
      <c r="F83" s="20">
        <v>0</v>
      </c>
    </row>
    <row r="84" spans="2:6" ht="37.5" customHeight="1" x14ac:dyDescent="0.35">
      <c r="B84" s="13" t="s">
        <v>371</v>
      </c>
      <c r="C84" s="13"/>
      <c r="D84" s="13"/>
      <c r="E84" s="20">
        <v>0</v>
      </c>
      <c r="F84" s="20">
        <v>0</v>
      </c>
    </row>
    <row r="85" spans="2:6" ht="18" customHeight="1" x14ac:dyDescent="0.35"/>
    <row r="86" spans="2:6" ht="15.65" customHeight="1" x14ac:dyDescent="0.35">
      <c r="B86" s="124" t="s">
        <v>398</v>
      </c>
    </row>
    <row r="87" spans="2:6" ht="83.15" customHeight="1" x14ac:dyDescent="0.35">
      <c r="B87" s="166" t="s">
        <v>371</v>
      </c>
      <c r="C87" s="167"/>
      <c r="D87" s="167"/>
      <c r="E87" s="167"/>
      <c r="F87" s="168"/>
    </row>
    <row r="88" spans="2:6" ht="18" customHeight="1" x14ac:dyDescent="0.35"/>
    <row r="89" spans="2:6" s="75" customFormat="1" ht="14.15" customHeight="1" x14ac:dyDescent="0.35">
      <c r="B89" s="54" t="s">
        <v>637</v>
      </c>
      <c r="C89"/>
      <c r="D89"/>
      <c r="E89"/>
      <c r="F89"/>
    </row>
    <row r="90" spans="2:6" s="75" customFormat="1" ht="68.5" customHeight="1" x14ac:dyDescent="0.35">
      <c r="B90" s="166" t="s">
        <v>371</v>
      </c>
      <c r="C90" s="167"/>
      <c r="D90" s="167"/>
      <c r="E90" s="167"/>
      <c r="F90" s="168"/>
    </row>
    <row r="91" spans="2:6" s="75" customFormat="1" ht="18" customHeight="1" x14ac:dyDescent="0.35">
      <c r="B91" s="125"/>
      <c r="C91" s="125"/>
      <c r="D91" s="125"/>
      <c r="E91" s="125"/>
      <c r="F91" s="125"/>
    </row>
    <row r="92" spans="2:6" ht="14.5" customHeight="1" x14ac:dyDescent="0.35">
      <c r="B92" s="126" t="s">
        <v>638</v>
      </c>
    </row>
    <row r="93" spans="2:6" ht="21" customHeight="1" x14ac:dyDescent="0.35">
      <c r="B93" s="127" t="s">
        <v>400</v>
      </c>
      <c r="F93" s="60"/>
    </row>
    <row r="94" spans="2:6" ht="108" customHeight="1" x14ac:dyDescent="0.35">
      <c r="B94" s="214" t="s">
        <v>371</v>
      </c>
      <c r="C94" s="215"/>
      <c r="D94" s="215"/>
      <c r="E94" s="215"/>
      <c r="F94" s="216"/>
    </row>
    <row r="95" spans="2:6" ht="13.5" customHeight="1" x14ac:dyDescent="0.35"/>
    <row r="96" spans="2:6" ht="50" customHeight="1" x14ac:dyDescent="0.35">
      <c r="B96" s="219" t="s">
        <v>646</v>
      </c>
      <c r="C96" s="219"/>
      <c r="D96" s="219"/>
      <c r="E96" s="219"/>
      <c r="F96" s="219"/>
    </row>
    <row r="97" spans="2:9" ht="17.5" customHeight="1" x14ac:dyDescent="0.35">
      <c r="B97" s="208" t="s">
        <v>410</v>
      </c>
      <c r="C97" s="208"/>
      <c r="D97" s="208"/>
      <c r="E97" s="208"/>
      <c r="F97" s="208"/>
    </row>
    <row r="98" spans="2:9" ht="54.5" customHeight="1" x14ac:dyDescent="0.35">
      <c r="B98" s="214" t="s">
        <v>371</v>
      </c>
      <c r="C98" s="215"/>
      <c r="D98" s="215"/>
      <c r="E98" s="215"/>
      <c r="F98" s="216"/>
    </row>
    <row r="99" spans="2:9" ht="14" customHeight="1" x14ac:dyDescent="0.35"/>
    <row r="100" spans="2:9" ht="18" customHeight="1" x14ac:dyDescent="0.35">
      <c r="B100" s="128" t="s">
        <v>645</v>
      </c>
      <c r="C100" s="129"/>
      <c r="D100" s="129"/>
      <c r="E100" s="129"/>
      <c r="F100" s="130"/>
    </row>
    <row r="101" spans="2:9" ht="81" customHeight="1" x14ac:dyDescent="0.35">
      <c r="B101" s="214" t="s">
        <v>371</v>
      </c>
      <c r="C101" s="215"/>
      <c r="D101" s="215"/>
      <c r="E101" s="215"/>
      <c r="F101" s="216"/>
    </row>
    <row r="103" spans="2:9" ht="21" customHeight="1" x14ac:dyDescent="0.35">
      <c r="B103" s="197" t="s">
        <v>397</v>
      </c>
      <c r="C103" s="198"/>
      <c r="D103" s="198"/>
      <c r="E103" s="198"/>
      <c r="F103" s="199"/>
    </row>
    <row r="104" spans="2:9" ht="38" customHeight="1" x14ac:dyDescent="0.35">
      <c r="B104" s="209" t="s">
        <v>409</v>
      </c>
      <c r="C104" s="210"/>
      <c r="D104" s="211"/>
      <c r="E104" s="203"/>
      <c r="F104" s="204"/>
      <c r="G104" s="217"/>
      <c r="H104" s="162"/>
      <c r="I104" s="162"/>
    </row>
    <row r="105" spans="2:9" ht="26.15" customHeight="1" x14ac:dyDescent="0.35">
      <c r="B105" s="212" t="s">
        <v>34</v>
      </c>
      <c r="C105" s="212"/>
      <c r="D105" s="212"/>
      <c r="E105" s="212"/>
      <c r="F105" s="212"/>
      <c r="G105" s="30"/>
      <c r="H105" s="30"/>
      <c r="I105" s="30"/>
    </row>
    <row r="106" spans="2:9" ht="35.5" customHeight="1" x14ac:dyDescent="0.35">
      <c r="B106" s="131" t="s">
        <v>401</v>
      </c>
      <c r="C106" s="17"/>
      <c r="D106" s="205" t="s">
        <v>370</v>
      </c>
      <c r="E106" s="206"/>
      <c r="F106" s="207"/>
    </row>
    <row r="107" spans="2:9" ht="36" customHeight="1" x14ac:dyDescent="0.35">
      <c r="B107" s="131" t="s">
        <v>402</v>
      </c>
      <c r="C107" s="17"/>
      <c r="D107" s="205" t="s">
        <v>370</v>
      </c>
      <c r="E107" s="206"/>
      <c r="F107" s="207"/>
    </row>
    <row r="108" spans="2:9" ht="36.5" customHeight="1" x14ac:dyDescent="0.35">
      <c r="B108" s="131" t="s">
        <v>403</v>
      </c>
      <c r="C108" s="17"/>
      <c r="D108" s="205" t="s">
        <v>370</v>
      </c>
      <c r="E108" s="206"/>
      <c r="F108" s="207"/>
    </row>
    <row r="109" spans="2:9" ht="38" customHeight="1" x14ac:dyDescent="0.35">
      <c r="B109" s="131" t="s">
        <v>405</v>
      </c>
      <c r="C109" s="17"/>
      <c r="D109" s="205" t="s">
        <v>370</v>
      </c>
      <c r="E109" s="206"/>
      <c r="F109" s="207"/>
    </row>
    <row r="110" spans="2:9" ht="33" customHeight="1" x14ac:dyDescent="0.35">
      <c r="B110" s="132" t="s">
        <v>404</v>
      </c>
      <c r="C110" s="17"/>
      <c r="D110" s="205" t="s">
        <v>370</v>
      </c>
      <c r="E110" s="206"/>
      <c r="F110" s="207"/>
    </row>
    <row r="111" spans="2:9" ht="21" customHeight="1" x14ac:dyDescent="0.35">
      <c r="B111" s="133"/>
      <c r="C111" s="134"/>
      <c r="D111" s="135"/>
      <c r="E111" s="135"/>
      <c r="F111" s="135"/>
    </row>
    <row r="112" spans="2:9" ht="44.5" customHeight="1" x14ac:dyDescent="0.35">
      <c r="B112" s="136" t="s">
        <v>368</v>
      </c>
      <c r="C112" s="155" t="s">
        <v>371</v>
      </c>
      <c r="D112" s="156"/>
      <c r="E112" s="156"/>
      <c r="F112" s="157"/>
    </row>
    <row r="113" spans="2:6" ht="60.65" customHeight="1" x14ac:dyDescent="0.35">
      <c r="B113" s="136" t="s">
        <v>369</v>
      </c>
      <c r="C113" s="155" t="s">
        <v>371</v>
      </c>
      <c r="D113" s="156"/>
      <c r="E113" s="156"/>
      <c r="F113" s="157"/>
    </row>
    <row r="114" spans="2:6" ht="72" customHeight="1" x14ac:dyDescent="0.35">
      <c r="B114" s="137" t="s">
        <v>407</v>
      </c>
      <c r="C114" s="17"/>
      <c r="D114" s="205" t="s">
        <v>371</v>
      </c>
      <c r="E114" s="206"/>
      <c r="F114" s="207"/>
    </row>
    <row r="115" spans="2:6" ht="78" customHeight="1" x14ac:dyDescent="0.35">
      <c r="B115" s="138" t="s">
        <v>22</v>
      </c>
      <c r="C115" s="155" t="s">
        <v>371</v>
      </c>
      <c r="D115" s="156"/>
      <c r="E115" s="156"/>
      <c r="F115" s="157"/>
    </row>
  </sheetData>
  <sheetProtection algorithmName="SHA-512" hashValue="KSfxnCOnZSY9vUsdv14P8KSVRlLPKFMRuQSyWnpGCW2OAD/jcGiwsGE4cuFEVs7A21s8jJL/LF/Gxc6T55BxIQ==" saltValue="Ik+TbKveZrMZa2bXeGdNcw==" spinCount="100000" sheet="1" objects="1" scenarios="1" selectLockedCells="1"/>
  <mergeCells count="59">
    <mergeCell ref="I20:K20"/>
    <mergeCell ref="B90:F90"/>
    <mergeCell ref="B94:F94"/>
    <mergeCell ref="C112:F112"/>
    <mergeCell ref="D107:F107"/>
    <mergeCell ref="D108:F108"/>
    <mergeCell ref="D109:F109"/>
    <mergeCell ref="B101:F101"/>
    <mergeCell ref="G104:I104"/>
    <mergeCell ref="B71:F71"/>
    <mergeCell ref="B68:F68"/>
    <mergeCell ref="B69:F69"/>
    <mergeCell ref="B98:F98"/>
    <mergeCell ref="C63:D63"/>
    <mergeCell ref="B96:F96"/>
    <mergeCell ref="C115:F115"/>
    <mergeCell ref="B40:F40"/>
    <mergeCell ref="B103:F103"/>
    <mergeCell ref="B58:F58"/>
    <mergeCell ref="C113:F113"/>
    <mergeCell ref="B55:F55"/>
    <mergeCell ref="B41:D42"/>
    <mergeCell ref="B87:F87"/>
    <mergeCell ref="E104:F104"/>
    <mergeCell ref="D114:F114"/>
    <mergeCell ref="D106:F106"/>
    <mergeCell ref="B97:F97"/>
    <mergeCell ref="D110:F110"/>
    <mergeCell ref="B104:D104"/>
    <mergeCell ref="B105:F105"/>
    <mergeCell ref="C67:D67"/>
    <mergeCell ref="B1:F3"/>
    <mergeCell ref="B4:F4"/>
    <mergeCell ref="B20:F20"/>
    <mergeCell ref="B18:F18"/>
    <mergeCell ref="B16:F16"/>
    <mergeCell ref="B11:C11"/>
    <mergeCell ref="E7:F7"/>
    <mergeCell ref="E8:F8"/>
    <mergeCell ref="E9:F9"/>
    <mergeCell ref="E11:F11"/>
    <mergeCell ref="E12:F12"/>
    <mergeCell ref="B7:D7"/>
    <mergeCell ref="B8:D8"/>
    <mergeCell ref="C5:E5"/>
    <mergeCell ref="B9:D9"/>
    <mergeCell ref="B12:D12"/>
    <mergeCell ref="B13:F13"/>
    <mergeCell ref="C64:D64"/>
    <mergeCell ref="C65:D65"/>
    <mergeCell ref="B51:F51"/>
    <mergeCell ref="B56:F56"/>
    <mergeCell ref="F63:F67"/>
    <mergeCell ref="B53:F53"/>
    <mergeCell ref="F45:F48"/>
    <mergeCell ref="B32:B35"/>
    <mergeCell ref="B36:B38"/>
    <mergeCell ref="B14:F14"/>
    <mergeCell ref="C66:D66"/>
  </mergeCells>
  <phoneticPr fontId="27" type="noConversion"/>
  <conditionalFormatting sqref="B77:B84 D77:F84">
    <cfRule type="containsText" dxfId="11" priority="18" operator="containsText" text="ERROR">
      <formula>NOT(ISERROR(SEARCH("ERROR",B77)))</formula>
    </cfRule>
  </conditionalFormatting>
  <conditionalFormatting sqref="C45:D49">
    <cfRule type="containsText" dxfId="10" priority="14" operator="containsText" text="ERROR">
      <formula>NOT(ISERROR(SEARCH("ERROR",C45)))</formula>
    </cfRule>
    <cfRule type="cellIs" dxfId="9" priority="15" operator="equal">
      <formula>"Go to 'Contact Information' tab"</formula>
    </cfRule>
  </conditionalFormatting>
  <conditionalFormatting sqref="C31:F39">
    <cfRule type="containsText" dxfId="8" priority="2" operator="containsText" text="ERROR">
      <formula>NOT(ISERROR(SEARCH("ERROR",C31)))</formula>
    </cfRule>
  </conditionalFormatting>
  <conditionalFormatting sqref="D31:F39">
    <cfRule type="cellIs" dxfId="7" priority="1" operator="equal">
      <formula>"Go to 'Contact Information' tab"</formula>
    </cfRule>
  </conditionalFormatting>
  <conditionalFormatting sqref="E12:F12">
    <cfRule type="cellIs" dxfId="6" priority="11" operator="lessThan">
      <formula>0</formula>
    </cfRule>
  </conditionalFormatting>
  <conditionalFormatting sqref="E77:F84">
    <cfRule type="cellIs" dxfId="5" priority="19" operator="equal">
      <formula>"Go to 'Contact Information' tab"</formula>
    </cfRule>
  </conditionalFormatting>
  <conditionalFormatting sqref="G8:G13">
    <cfRule type="containsText" dxfId="4" priority="13" operator="containsText" text="ERROR">
      <formula>NOT(ISERROR(SEARCH("ERROR",G8)))</formula>
    </cfRule>
  </conditionalFormatting>
  <dataValidations count="5">
    <dataValidation type="decimal" allowBlank="1" showInputMessage="1" showErrorMessage="1" sqref="D45:D49" xr:uid="{928BBCF9-0D5D-4D68-87BD-ADDDBE0FF7B8}">
      <formula1>0</formula1>
      <formula2>1000000</formula2>
    </dataValidation>
    <dataValidation type="list" allowBlank="1" showInputMessage="1" showErrorMessage="1" sqref="C77:C84" xr:uid="{4C4B31BF-8EC7-4E6B-92CB-EE7F46C0C3B0}">
      <formula1>"Daily, Once per week, 2-3 times per week, Once a month, Twice per month, Occasionally"</formula1>
    </dataValidation>
    <dataValidation type="list" allowBlank="1" showInputMessage="1" showErrorMessage="1" sqref="D77:D84" xr:uid="{2CEBEBEA-F677-4A55-B267-5BBCC285F372}">
      <formula1>"No cost to all students, No cost to students in need, Subsidized by the school for all, Subsidized by school for those in need"</formula1>
    </dataValidation>
    <dataValidation type="list" allowBlank="1" showInputMessage="1" showErrorMessage="1" sqref="E104:F104 C114 C106:C111" xr:uid="{2DE71F1F-106D-4530-A18E-2436D42C4530}">
      <formula1>"Yes, No"</formula1>
    </dataValidation>
    <dataValidation type="whole" operator="greaterThanOrEqual" allowBlank="1" showInputMessage="1" showErrorMessage="1" sqref="E28" xr:uid="{6AB35731-883C-4B1F-989B-A900B96C5E0B}">
      <formula1>0</formula1>
    </dataValidation>
  </dataValidations>
  <hyperlinks>
    <hyperlink ref="B4:F4" r:id="rId1" display="Completed template must be submitted to rocio@fisabc.ca by July 31, 2024" xr:uid="{6BD4E73A-CA63-4CF7-81F4-A0C7FF230C86}"/>
    <hyperlink ref="B93" r:id="rId2" xr:uid="{34526BCB-2B0C-4058-B345-7E4298C1CCE0}"/>
    <hyperlink ref="B97:F97" r:id="rId3" display="Please review the BC School Food Toolkit.  " xr:uid="{5E60E187-B321-43E0-B40C-31AB67E6580F}"/>
    <hyperlink ref="B36:B38" r:id="rId4" display="* For Optional B.C. Food Spend reporting, see Feed BC's Guide to Tracking B.C. Food Purchases for instructions" xr:uid="{17B1C44C-73C2-4939-8B67-EE825613D32D}"/>
  </hyperlinks>
  <printOptions horizontalCentered="1"/>
  <pageMargins left="0.19685039370078741" right="0.19685039370078741" top="0.19685039370078741" bottom="0.19685039370078741" header="0.31496062992125984" footer="0.11811023622047245"/>
  <pageSetup scale="57" fitToHeight="4" orientation="portrait" r:id="rId5"/>
  <headerFooter>
    <oddFooter>&amp;CPage &amp;P of &amp;N</oddFooter>
  </headerFooter>
  <rowBreaks count="1" manualBreakCount="1">
    <brk id="56" min="1" max="4" man="1"/>
  </rowBreaks>
  <drawing r:id="rId6"/>
  <extLst>
    <ext xmlns:x14="http://schemas.microsoft.com/office/spreadsheetml/2009/9/main" uri="{CCE6A557-97BC-4b89-ADB6-D9C93CAAB3DF}">
      <x14:dataValidations xmlns:xm="http://schemas.microsoft.com/office/excel/2006/main" count="3">
        <x14:dataValidation type="list" allowBlank="1" showInputMessage="1" showErrorMessage="1" xr:uid="{479299CE-8588-4C15-AE0B-B55B1AAB8B39}">
          <x14:formula1>
            <xm:f>'2026 DATA'!$C$1:$C$202</xm:f>
          </x14:formula1>
          <xm:sqref>C5:E5</xm:sqref>
        </x14:dataValidation>
        <x14:dataValidation type="list" allowBlank="1" showInputMessage="1" showErrorMessage="1" xr:uid="{C5DB1EFB-AAE6-4909-8C83-A8BF77DD0760}">
          <x14:formula1>
            <xm:f>'2026 DATA'!$H$1:$H$315</xm:f>
          </x14:formula1>
          <xm:sqref>C31:C38</xm:sqref>
        </x14:dataValidation>
        <x14:dataValidation type="list" allowBlank="1" showInputMessage="1" showErrorMessage="1" xr:uid="{F95A6135-7854-4BA0-9B62-CE425ED5E0D8}">
          <x14:formula1>
            <xm:f>'2026 DATA'!$G$1:$G$8</xm:f>
          </x14:formula1>
          <xm:sqref>D31:D38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A5257-2200-4F73-9EF1-82850C5934A6}">
  <dimension ref="A1:BP9"/>
  <sheetViews>
    <sheetView topLeftCell="R1" workbookViewId="0">
      <selection activeCell="U15" sqref="U15"/>
    </sheetView>
  </sheetViews>
  <sheetFormatPr defaultRowHeight="14.5" x14ac:dyDescent="0.35"/>
  <cols>
    <col min="1" max="1" width="21.26953125" customWidth="1"/>
    <col min="2" max="2" width="25.7265625" customWidth="1"/>
    <col min="3" max="3" width="25.1796875" customWidth="1"/>
    <col min="4" max="4" width="29.1796875" customWidth="1"/>
    <col min="5" max="5" width="51.54296875" customWidth="1"/>
    <col min="6" max="6" width="61.54296875" customWidth="1"/>
    <col min="7" max="7" width="44.54296875" customWidth="1"/>
    <col min="8" max="8" width="41.1796875" customWidth="1"/>
    <col min="9" max="9" width="32.7265625" customWidth="1"/>
    <col min="10" max="10" width="27.54296875" customWidth="1"/>
    <col min="11" max="11" width="31.453125" customWidth="1"/>
    <col min="12" max="12" width="33.54296875" customWidth="1"/>
    <col min="13" max="13" width="52.7265625" customWidth="1"/>
    <col min="14" max="14" width="40.54296875" customWidth="1"/>
    <col min="15" max="15" width="38" customWidth="1"/>
    <col min="16" max="16" width="30.26953125" customWidth="1"/>
    <col min="17" max="17" width="30" customWidth="1"/>
    <col min="18" max="18" width="16.81640625" customWidth="1"/>
    <col min="19" max="19" width="18.26953125" customWidth="1"/>
    <col min="20" max="20" width="19.1796875" customWidth="1"/>
    <col min="21" max="21" width="15.1796875" customWidth="1"/>
    <col min="22" max="22" width="18.81640625" customWidth="1"/>
    <col min="23" max="23" width="18.54296875" customWidth="1"/>
    <col min="25" max="25" width="17" customWidth="1"/>
    <col min="26" max="26" width="21.7265625" customWidth="1"/>
    <col min="27" max="27" width="14.26953125" customWidth="1"/>
    <col min="28" max="28" width="27.1796875" customWidth="1"/>
    <col min="29" max="30" width="42.1796875" customWidth="1"/>
    <col min="31" max="31" width="31.54296875" customWidth="1"/>
    <col min="32" max="32" width="15.7265625" customWidth="1"/>
    <col min="33" max="33" width="24.453125" customWidth="1"/>
    <col min="34" max="34" width="17.81640625" customWidth="1"/>
    <col min="35" max="35" width="15.81640625" customWidth="1"/>
    <col min="36" max="36" width="16" customWidth="1"/>
    <col min="37" max="37" width="19.1796875" customWidth="1"/>
    <col min="38" max="38" width="19.54296875" customWidth="1"/>
    <col min="39" max="39" width="16.453125" customWidth="1"/>
    <col min="40" max="40" width="16" customWidth="1"/>
    <col min="41" max="41" width="73.81640625" customWidth="1"/>
    <col min="42" max="42" width="53.7265625" customWidth="1"/>
    <col min="43" max="43" width="24" customWidth="1"/>
    <col min="44" max="44" width="24.453125" customWidth="1"/>
    <col min="45" max="45" width="31.1796875" customWidth="1"/>
    <col min="46" max="46" width="20.453125" customWidth="1"/>
    <col min="47" max="47" width="24.7265625" customWidth="1"/>
    <col min="48" max="48" width="71.26953125" customWidth="1"/>
    <col min="49" max="49" width="49.54296875" customWidth="1"/>
    <col min="50" max="50" width="73" customWidth="1"/>
    <col min="51" max="51" width="44.1796875" customWidth="1"/>
    <col min="52" max="52" width="58.7265625" customWidth="1"/>
    <col min="53" max="57" width="32.453125" customWidth="1"/>
    <col min="58" max="58" width="37.1796875" customWidth="1"/>
    <col min="59" max="61" width="32.453125" customWidth="1"/>
    <col min="62" max="62" width="26.81640625" customWidth="1"/>
    <col min="63" max="63" width="27.7265625" customWidth="1"/>
    <col min="64" max="64" width="31.26953125" customWidth="1"/>
    <col min="65" max="65" width="36.1796875" customWidth="1"/>
    <col min="66" max="66" width="55.7265625" customWidth="1"/>
    <col min="67" max="67" width="26.453125" customWidth="1"/>
    <col min="68" max="68" width="44.81640625" customWidth="1"/>
  </cols>
  <sheetData>
    <row r="1" spans="1:68" s="30" customFormat="1" ht="15.75" customHeight="1" x14ac:dyDescent="0.35">
      <c r="A1" s="30" t="s">
        <v>616</v>
      </c>
      <c r="B1" s="30" t="s">
        <v>614</v>
      </c>
      <c r="C1" s="30" t="s">
        <v>615</v>
      </c>
      <c r="D1" s="30" t="s">
        <v>579</v>
      </c>
      <c r="E1" s="30" t="s">
        <v>745</v>
      </c>
      <c r="F1" s="30" t="s">
        <v>594</v>
      </c>
      <c r="G1" s="30" t="s">
        <v>624</v>
      </c>
      <c r="H1" s="31" t="s">
        <v>626</v>
      </c>
      <c r="I1" s="31" t="s">
        <v>617</v>
      </c>
      <c r="J1" s="30" t="s">
        <v>580</v>
      </c>
      <c r="K1" s="30" t="s">
        <v>581</v>
      </c>
      <c r="L1" s="30" t="s">
        <v>1070</v>
      </c>
      <c r="M1" s="32" t="s">
        <v>739</v>
      </c>
      <c r="N1" s="32" t="s">
        <v>740</v>
      </c>
      <c r="O1" s="32" t="s">
        <v>741</v>
      </c>
      <c r="P1" s="32" t="s">
        <v>742</v>
      </c>
      <c r="Q1" s="32" t="s">
        <v>395</v>
      </c>
      <c r="R1" s="32" t="s">
        <v>582</v>
      </c>
      <c r="S1" s="32" t="s">
        <v>583</v>
      </c>
      <c r="T1" s="32" t="s">
        <v>584</v>
      </c>
      <c r="U1" s="32" t="s">
        <v>583</v>
      </c>
      <c r="V1" s="30" t="s">
        <v>19</v>
      </c>
      <c r="W1" s="32" t="s">
        <v>583</v>
      </c>
      <c r="X1" s="32" t="s">
        <v>585</v>
      </c>
      <c r="Y1" s="32" t="s">
        <v>583</v>
      </c>
      <c r="Z1" s="32" t="s">
        <v>586</v>
      </c>
      <c r="AA1" s="32" t="s">
        <v>583</v>
      </c>
      <c r="AB1" s="32" t="s">
        <v>587</v>
      </c>
      <c r="AC1" s="32" t="s">
        <v>588</v>
      </c>
      <c r="AD1" s="32" t="s">
        <v>590</v>
      </c>
      <c r="AE1" s="30" t="s">
        <v>21</v>
      </c>
      <c r="AF1" s="32" t="s">
        <v>589</v>
      </c>
      <c r="AG1" s="32" t="s">
        <v>591</v>
      </c>
      <c r="AH1" s="32" t="s">
        <v>589</v>
      </c>
      <c r="AI1" s="32" t="s">
        <v>585</v>
      </c>
      <c r="AJ1" s="32" t="s">
        <v>589</v>
      </c>
      <c r="AK1" s="32" t="s">
        <v>592</v>
      </c>
      <c r="AL1" s="32" t="s">
        <v>593</v>
      </c>
      <c r="AM1" s="32" t="s">
        <v>585</v>
      </c>
      <c r="AN1" s="32" t="s">
        <v>589</v>
      </c>
      <c r="AO1" s="30" t="s">
        <v>595</v>
      </c>
      <c r="AP1" s="30" t="s">
        <v>596</v>
      </c>
      <c r="AQ1" s="30" t="s">
        <v>597</v>
      </c>
      <c r="AR1" s="30" t="s">
        <v>598</v>
      </c>
      <c r="AS1" s="30" t="s">
        <v>599</v>
      </c>
      <c r="AT1" s="30" t="s">
        <v>600</v>
      </c>
      <c r="AU1" s="30" t="s">
        <v>601</v>
      </c>
      <c r="AV1" s="30" t="s">
        <v>602</v>
      </c>
      <c r="AW1" s="30" t="s">
        <v>746</v>
      </c>
      <c r="AX1" s="30" t="s">
        <v>603</v>
      </c>
      <c r="AY1" s="30" t="s">
        <v>604</v>
      </c>
      <c r="AZ1" s="30" t="s">
        <v>605</v>
      </c>
      <c r="BA1" s="30" t="s">
        <v>606</v>
      </c>
      <c r="BB1" s="30" t="s">
        <v>36</v>
      </c>
      <c r="BC1" s="30" t="s">
        <v>607</v>
      </c>
      <c r="BD1" s="30" t="s">
        <v>35</v>
      </c>
      <c r="BE1" s="30" t="s">
        <v>607</v>
      </c>
      <c r="BF1" s="30" t="s">
        <v>33</v>
      </c>
      <c r="BG1" s="30" t="s">
        <v>607</v>
      </c>
      <c r="BH1" s="30" t="s">
        <v>608</v>
      </c>
      <c r="BI1" s="30" t="s">
        <v>607</v>
      </c>
      <c r="BJ1" s="30" t="s">
        <v>609</v>
      </c>
      <c r="BK1" s="30" t="s">
        <v>607</v>
      </c>
      <c r="BL1" s="30" t="s">
        <v>610</v>
      </c>
      <c r="BM1" s="30" t="s">
        <v>611</v>
      </c>
      <c r="BN1" s="30" t="s">
        <v>612</v>
      </c>
      <c r="BO1" s="30" t="s">
        <v>607</v>
      </c>
      <c r="BP1" s="30" t="s">
        <v>613</v>
      </c>
    </row>
    <row r="2" spans="1:68" x14ac:dyDescent="0.35">
      <c r="A2">
        <f>'Contact Info &amp; Instructions'!C6</f>
        <v>0</v>
      </c>
      <c r="B2">
        <f>'Contact Info &amp; Instructions'!C7</f>
        <v>0</v>
      </c>
      <c r="C2">
        <f>'Contact Info &amp; Instructions'!C9</f>
        <v>0</v>
      </c>
      <c r="D2" t="str">
        <f>'25-26 Feeding Futures Year End '!C5</f>
        <v>Mincode &amp; School Name</v>
      </c>
      <c r="E2" t="str">
        <f>'25-26 Feeding Futures Year End '!E7</f>
        <v>Total funding 2025-26 SY</v>
      </c>
      <c r="F2">
        <f>'25-26 Feeding Futures Year End '!E8</f>
        <v>0</v>
      </c>
      <c r="G2">
        <f>'25-26 Feeding Futures Year End '!E9</f>
        <v>0</v>
      </c>
      <c r="H2">
        <f>'25-26 Feeding Futures Year End '!E11</f>
        <v>0</v>
      </c>
      <c r="I2">
        <f>'25-26 Feeding Futures Year End '!E12</f>
        <v>0</v>
      </c>
      <c r="J2" t="str">
        <f>'25-26 Feeding Futures Year End '!B14</f>
        <v>Enter text</v>
      </c>
      <c r="K2" t="str">
        <f>'25-26 Feeding Futures Year End '!B16</f>
        <v>Enter text</v>
      </c>
      <c r="L2">
        <f>'25-26 Feeding Futures Year End '!E28</f>
        <v>0</v>
      </c>
      <c r="M2">
        <f>'25-26 Feeding Futures Year End '!C31</f>
        <v>0</v>
      </c>
      <c r="N2">
        <f>'25-26 Feeding Futures Year End '!D31</f>
        <v>0</v>
      </c>
      <c r="O2">
        <f>'25-26 Feeding Futures Year End '!E31</f>
        <v>0</v>
      </c>
      <c r="P2">
        <f>'25-26 Feeding Futures Year End '!F31</f>
        <v>0</v>
      </c>
      <c r="Q2" s="29" t="str">
        <f>'25-26 Feeding Futures Year End '!G31</f>
        <v/>
      </c>
      <c r="R2">
        <f>'25-26 Feeding Futures Year End '!C45</f>
        <v>0</v>
      </c>
      <c r="S2" s="29">
        <f>'25-26 Feeding Futures Year End '!D45</f>
        <v>0</v>
      </c>
      <c r="T2">
        <f>'25-26 Feeding Futures Year End '!C46</f>
        <v>0</v>
      </c>
      <c r="U2" s="29">
        <f>'25-26 Feeding Futures Year End '!D46</f>
        <v>0</v>
      </c>
      <c r="V2">
        <f>'25-26 Feeding Futures Year End '!C47</f>
        <v>0</v>
      </c>
      <c r="W2" s="29">
        <f>'25-26 Feeding Futures Year End '!D47</f>
        <v>0</v>
      </c>
      <c r="X2">
        <f>'25-26 Feeding Futures Year End '!C48</f>
        <v>0</v>
      </c>
      <c r="Y2" s="29">
        <f>'25-26 Feeding Futures Year End '!D48</f>
        <v>0</v>
      </c>
      <c r="Z2">
        <f>'25-26 Feeding Futures Year End '!C49</f>
        <v>0</v>
      </c>
      <c r="AA2" s="29">
        <f>'25-26 Feeding Futures Year End '!D49</f>
        <v>0</v>
      </c>
      <c r="AB2" t="str">
        <f>'25-26 Feeding Futures Year End '!B53</f>
        <v>Enter text</v>
      </c>
      <c r="AC2" t="str">
        <f>'25-26 Feeding Futures Year End '!B56</f>
        <v>Enter text</v>
      </c>
      <c r="AD2">
        <f>'25-26 Feeding Futures Year End '!E61</f>
        <v>0</v>
      </c>
      <c r="AE2" t="str">
        <f>'25-26 Feeding Futures Year End '!C63</f>
        <v>Enter text</v>
      </c>
      <c r="AF2">
        <f>'25-26 Feeding Futures Year End '!E63</f>
        <v>0</v>
      </c>
      <c r="AG2" t="str">
        <f>'25-26 Feeding Futures Year End '!C64</f>
        <v>Enter text</v>
      </c>
      <c r="AH2">
        <f>'25-26 Feeding Futures Year End '!E64</f>
        <v>0</v>
      </c>
      <c r="AI2" t="str">
        <f>'25-26 Feeding Futures Year End '!C65</f>
        <v>Enter text</v>
      </c>
      <c r="AJ2">
        <f>'25-26 Feeding Futures Year End '!E65</f>
        <v>0</v>
      </c>
      <c r="AK2" t="str">
        <f>'25-26 Feeding Futures Year End '!C66</f>
        <v>Enter text</v>
      </c>
      <c r="AL2">
        <f>'25-26 Feeding Futures Year End '!E66</f>
        <v>0</v>
      </c>
      <c r="AM2" t="str">
        <f>'25-26 Feeding Futures Year End '!C67</f>
        <v>Enter text</v>
      </c>
      <c r="AN2">
        <f>'25-26 Feeding Futures Year End '!E67</f>
        <v>0</v>
      </c>
      <c r="AO2" t="str">
        <f>'25-26 Feeding Futures Year End '!B69</f>
        <v>Enter text</v>
      </c>
      <c r="AP2" s="29">
        <f>'25-26 Feeding Futures Year End '!E74</f>
        <v>0</v>
      </c>
      <c r="AQ2" t="str">
        <f>'25-26 Feeding Futures Year End '!B77</f>
        <v>Enter text</v>
      </c>
      <c r="AR2">
        <f>'25-26 Feeding Futures Year End '!C77</f>
        <v>0</v>
      </c>
      <c r="AS2">
        <f>'25-26 Feeding Futures Year End '!D77</f>
        <v>0</v>
      </c>
      <c r="AT2">
        <f>'25-26 Feeding Futures Year End '!E77</f>
        <v>0</v>
      </c>
      <c r="AU2">
        <f>'25-26 Feeding Futures Year End '!F77</f>
        <v>0</v>
      </c>
      <c r="AV2" t="str">
        <f>'25-26 Feeding Futures Year End '!B87</f>
        <v>Enter text</v>
      </c>
      <c r="AW2" t="str">
        <f>'25-26 Feeding Futures Year End '!B90</f>
        <v>Enter text</v>
      </c>
      <c r="AX2" t="str">
        <f>'25-26 Feeding Futures Year End '!B94</f>
        <v>Enter text</v>
      </c>
      <c r="AY2" t="str">
        <f>'25-26 Feeding Futures Year End '!B98</f>
        <v>Enter text</v>
      </c>
      <c r="AZ2" t="str">
        <f>'25-26 Feeding Futures Year End '!B101</f>
        <v>Enter text</v>
      </c>
      <c r="BA2">
        <f>'25-26 Feeding Futures Year End '!E104</f>
        <v>0</v>
      </c>
      <c r="BB2">
        <f>'25-26 Feeding Futures Year End '!C106</f>
        <v>0</v>
      </c>
      <c r="BC2" t="str">
        <f>'25-26 Feeding Futures Year End '!D106</f>
        <v>If yes, please describe</v>
      </c>
      <c r="BD2">
        <f>'25-26 Feeding Futures Year End '!C107</f>
        <v>0</v>
      </c>
      <c r="BE2" t="str">
        <f>'25-26 Feeding Futures Year End '!D107</f>
        <v>If yes, please describe</v>
      </c>
      <c r="BF2">
        <f>'25-26 Feeding Futures Year End '!C108</f>
        <v>0</v>
      </c>
      <c r="BG2" t="str">
        <f>'25-26 Feeding Futures Year End '!D108</f>
        <v>If yes, please describe</v>
      </c>
      <c r="BH2">
        <f>'25-26 Feeding Futures Year End '!C109</f>
        <v>0</v>
      </c>
      <c r="BI2" t="str">
        <f>'25-26 Feeding Futures Year End '!D109</f>
        <v>If yes, please describe</v>
      </c>
      <c r="BJ2">
        <f>'25-26 Feeding Futures Year End '!C110</f>
        <v>0</v>
      </c>
      <c r="BK2" t="str">
        <f>'25-26 Feeding Futures Year End '!D110</f>
        <v>If yes, please describe</v>
      </c>
      <c r="BL2" t="str">
        <f>'25-26 Feeding Futures Year End '!C112</f>
        <v>Enter text</v>
      </c>
      <c r="BM2" t="str">
        <f>'25-26 Feeding Futures Year End '!C113</f>
        <v>Enter text</v>
      </c>
      <c r="BN2">
        <f>'25-26 Feeding Futures Year End '!C114</f>
        <v>0</v>
      </c>
      <c r="BO2" t="str">
        <f>'25-26 Feeding Futures Year End '!D114</f>
        <v>Enter text</v>
      </c>
      <c r="BP2" t="str">
        <f>'25-26 Feeding Futures Year End '!C115</f>
        <v>Enter text</v>
      </c>
    </row>
    <row r="3" spans="1:68" x14ac:dyDescent="0.35">
      <c r="M3">
        <f>'25-26 Feeding Futures Year End '!C32</f>
        <v>0</v>
      </c>
      <c r="N3">
        <f>'25-26 Feeding Futures Year End '!D32</f>
        <v>0</v>
      </c>
      <c r="O3">
        <f>'25-26 Feeding Futures Year End '!E32</f>
        <v>0</v>
      </c>
      <c r="P3">
        <f>'25-26 Feeding Futures Year End '!F32</f>
        <v>0</v>
      </c>
      <c r="Q3" s="29" t="str">
        <f>'25-26 Feeding Futures Year End '!G32</f>
        <v/>
      </c>
      <c r="AQ3" t="str">
        <f>'25-26 Feeding Futures Year End '!B78</f>
        <v>Enter text</v>
      </c>
      <c r="AR3">
        <f>'25-26 Feeding Futures Year End '!C78</f>
        <v>0</v>
      </c>
      <c r="AS3">
        <f>'25-26 Feeding Futures Year End '!D78</f>
        <v>0</v>
      </c>
      <c r="AT3">
        <f>'25-26 Feeding Futures Year End '!E78</f>
        <v>0</v>
      </c>
      <c r="AU3">
        <f>'25-26 Feeding Futures Year End '!F78</f>
        <v>0</v>
      </c>
    </row>
    <row r="4" spans="1:68" x14ac:dyDescent="0.35">
      <c r="M4">
        <f>'25-26 Feeding Futures Year End '!C33</f>
        <v>0</v>
      </c>
      <c r="N4">
        <f>'25-26 Feeding Futures Year End '!D33</f>
        <v>0</v>
      </c>
      <c r="O4">
        <f>'25-26 Feeding Futures Year End '!E33</f>
        <v>0</v>
      </c>
      <c r="P4">
        <f>'25-26 Feeding Futures Year End '!F33</f>
        <v>0</v>
      </c>
      <c r="Q4" s="29" t="str">
        <f>'25-26 Feeding Futures Year End '!G33</f>
        <v/>
      </c>
      <c r="AQ4" t="str">
        <f>'25-26 Feeding Futures Year End '!B79</f>
        <v>Enter text</v>
      </c>
      <c r="AR4">
        <f>'25-26 Feeding Futures Year End '!C79</f>
        <v>0</v>
      </c>
      <c r="AS4">
        <f>'25-26 Feeding Futures Year End '!D79</f>
        <v>0</v>
      </c>
      <c r="AT4">
        <f>'25-26 Feeding Futures Year End '!E79</f>
        <v>0</v>
      </c>
      <c r="AU4">
        <f>'25-26 Feeding Futures Year End '!F79</f>
        <v>0</v>
      </c>
    </row>
    <row r="5" spans="1:68" x14ac:dyDescent="0.35">
      <c r="M5">
        <f>'25-26 Feeding Futures Year End '!C34</f>
        <v>0</v>
      </c>
      <c r="N5">
        <f>'25-26 Feeding Futures Year End '!D34</f>
        <v>0</v>
      </c>
      <c r="O5">
        <f>'25-26 Feeding Futures Year End '!E34</f>
        <v>0</v>
      </c>
      <c r="P5">
        <f>'25-26 Feeding Futures Year End '!F34</f>
        <v>0</v>
      </c>
      <c r="Q5" s="29" t="str">
        <f>'25-26 Feeding Futures Year End '!G34</f>
        <v/>
      </c>
      <c r="AQ5" t="str">
        <f>'25-26 Feeding Futures Year End '!B80</f>
        <v>Enter text</v>
      </c>
      <c r="AR5">
        <f>'25-26 Feeding Futures Year End '!C80</f>
        <v>0</v>
      </c>
      <c r="AS5">
        <f>'25-26 Feeding Futures Year End '!D80</f>
        <v>0</v>
      </c>
      <c r="AT5">
        <f>'25-26 Feeding Futures Year End '!E80</f>
        <v>0</v>
      </c>
      <c r="AU5">
        <f>'25-26 Feeding Futures Year End '!F80</f>
        <v>0</v>
      </c>
    </row>
    <row r="6" spans="1:68" x14ac:dyDescent="0.35">
      <c r="M6">
        <f>'25-26 Feeding Futures Year End '!C35</f>
        <v>0</v>
      </c>
      <c r="N6">
        <f>'25-26 Feeding Futures Year End '!D35</f>
        <v>0</v>
      </c>
      <c r="O6">
        <f>'25-26 Feeding Futures Year End '!E35</f>
        <v>0</v>
      </c>
      <c r="P6">
        <f>'25-26 Feeding Futures Year End '!F35</f>
        <v>0</v>
      </c>
      <c r="Q6" s="29">
        <f>'25-26 Feeding Futures Year End '!G35</f>
        <v>0</v>
      </c>
      <c r="AQ6" t="str">
        <f>'25-26 Feeding Futures Year End '!B81</f>
        <v>Enter text</v>
      </c>
      <c r="AR6">
        <f>'25-26 Feeding Futures Year End '!C81</f>
        <v>0</v>
      </c>
      <c r="AS6">
        <f>'25-26 Feeding Futures Year End '!C81</f>
        <v>0</v>
      </c>
      <c r="AT6">
        <f>'25-26 Feeding Futures Year End '!E81</f>
        <v>0</v>
      </c>
      <c r="AU6">
        <f>'25-26 Feeding Futures Year End '!F81</f>
        <v>0</v>
      </c>
    </row>
    <row r="7" spans="1:68" x14ac:dyDescent="0.35">
      <c r="M7">
        <f>'25-26 Feeding Futures Year End '!C36</f>
        <v>0</v>
      </c>
      <c r="N7">
        <f>'25-26 Feeding Futures Year End '!D36</f>
        <v>0</v>
      </c>
      <c r="O7">
        <f>'25-26 Feeding Futures Year End '!E36</f>
        <v>0</v>
      </c>
      <c r="P7">
        <f>'25-26 Feeding Futures Year End '!F36</f>
        <v>0</v>
      </c>
      <c r="Q7" s="29" t="str">
        <f>'25-26 Feeding Futures Year End '!G36</f>
        <v/>
      </c>
      <c r="AQ7" t="str">
        <f>'25-26 Feeding Futures Year End '!B82</f>
        <v>Enter text</v>
      </c>
      <c r="AR7">
        <f>'25-26 Feeding Futures Year End '!C82</f>
        <v>0</v>
      </c>
      <c r="AS7">
        <f>'25-26 Feeding Futures Year End '!C82</f>
        <v>0</v>
      </c>
      <c r="AT7">
        <f>'25-26 Feeding Futures Year End '!E82</f>
        <v>0</v>
      </c>
      <c r="AU7">
        <f>'25-26 Feeding Futures Year End '!F82</f>
        <v>0</v>
      </c>
    </row>
    <row r="8" spans="1:68" x14ac:dyDescent="0.35">
      <c r="M8">
        <f>'25-26 Feeding Futures Year End '!C37</f>
        <v>0</v>
      </c>
      <c r="N8">
        <f>'25-26 Feeding Futures Year End '!D37</f>
        <v>0</v>
      </c>
      <c r="O8">
        <f>'25-26 Feeding Futures Year End '!E37</f>
        <v>0</v>
      </c>
      <c r="P8">
        <f>'25-26 Feeding Futures Year End '!F37</f>
        <v>0</v>
      </c>
      <c r="Q8" s="29" t="str">
        <f>'25-26 Feeding Futures Year End '!G37</f>
        <v/>
      </c>
      <c r="AQ8" t="str">
        <f>'25-26 Feeding Futures Year End '!B83</f>
        <v>Enter text</v>
      </c>
      <c r="AR8">
        <f>'25-26 Feeding Futures Year End '!C83</f>
        <v>0</v>
      </c>
      <c r="AS8">
        <f>'25-26 Feeding Futures Year End '!C83</f>
        <v>0</v>
      </c>
      <c r="AT8">
        <f>'25-26 Feeding Futures Year End '!E83</f>
        <v>0</v>
      </c>
      <c r="AU8">
        <f>'25-26 Feeding Futures Year End '!F83</f>
        <v>0</v>
      </c>
    </row>
    <row r="9" spans="1:68" x14ac:dyDescent="0.35">
      <c r="M9">
        <f>'25-26 Feeding Futures Year End '!C38</f>
        <v>0</v>
      </c>
      <c r="N9">
        <f>'25-26 Feeding Futures Year End '!D38</f>
        <v>0</v>
      </c>
      <c r="O9">
        <f>'25-26 Feeding Futures Year End '!E38</f>
        <v>0</v>
      </c>
      <c r="P9">
        <f>'25-26 Feeding Futures Year End '!F38</f>
        <v>0</v>
      </c>
      <c r="Q9" s="29" t="str">
        <f>'25-26 Feeding Futures Year End '!G38</f>
        <v/>
      </c>
      <c r="AQ9" t="str">
        <f>'25-26 Feeding Futures Year End '!B84</f>
        <v>Enter text</v>
      </c>
      <c r="AR9">
        <f>'25-26 Feeding Futures Year End '!C84</f>
        <v>0</v>
      </c>
      <c r="AS9">
        <f>'25-26 Feeding Futures Year End '!C84</f>
        <v>0</v>
      </c>
      <c r="AT9">
        <f>'25-26 Feeding Futures Year End '!E84</f>
        <v>0</v>
      </c>
      <c r="AU9">
        <f>'25-26 Feeding Futures Year End '!F84</f>
        <v>0</v>
      </c>
    </row>
  </sheetData>
  <pageMargins left="0.7" right="0.7" top="0.75" bottom="0.75" header="0.3" footer="0.3"/>
  <ignoredErrors>
    <ignoredError sqref="BA2:BB2 BF2 BJ2 BN2 B2:C2 F2" emptyCellReferenc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7201-DE7F-493C-9143-BFD499204083}">
  <dimension ref="A1:H425"/>
  <sheetViews>
    <sheetView topLeftCell="A35" workbookViewId="0">
      <selection activeCell="B50" sqref="B50"/>
    </sheetView>
  </sheetViews>
  <sheetFormatPr defaultColWidth="8.81640625" defaultRowHeight="14.5" x14ac:dyDescent="0.35"/>
  <cols>
    <col min="1" max="1" width="18.1796875" style="27" customWidth="1"/>
    <col min="2" max="3" width="43.54296875" style="1" customWidth="1"/>
    <col min="4" max="4" width="23.1796875" style="1" customWidth="1"/>
    <col min="5" max="6" width="8.81640625" style="1"/>
    <col min="7" max="7" width="30.26953125" style="1" customWidth="1"/>
    <col min="8" max="16384" width="8.81640625" style="1"/>
  </cols>
  <sheetData>
    <row r="1" spans="1:8" ht="33.65" customHeight="1" thickBot="1" x14ac:dyDescent="0.4">
      <c r="A1" s="22" t="s">
        <v>702</v>
      </c>
      <c r="B1" s="23"/>
      <c r="C1" s="23" t="s">
        <v>578</v>
      </c>
      <c r="D1" s="33" t="s">
        <v>640</v>
      </c>
      <c r="G1" s="44" t="s">
        <v>747</v>
      </c>
      <c r="H1" s="44" t="s">
        <v>754</v>
      </c>
    </row>
    <row r="2" spans="1:8" x14ac:dyDescent="0.35">
      <c r="A2" s="24" t="s">
        <v>374</v>
      </c>
      <c r="B2" s="24" t="s">
        <v>375</v>
      </c>
      <c r="C2" s="24" t="s">
        <v>411</v>
      </c>
      <c r="D2" s="34">
        <v>97517</v>
      </c>
      <c r="G2" s="45" t="s">
        <v>748</v>
      </c>
      <c r="H2" s="1" t="s">
        <v>755</v>
      </c>
    </row>
    <row r="3" spans="1:8" x14ac:dyDescent="0.35">
      <c r="A3" s="25" t="s">
        <v>44</v>
      </c>
      <c r="B3" s="25" t="s">
        <v>216</v>
      </c>
      <c r="C3" s="24" t="s">
        <v>412</v>
      </c>
      <c r="D3" s="34">
        <v>20000</v>
      </c>
      <c r="G3" s="45" t="s">
        <v>749</v>
      </c>
      <c r="H3" s="1" t="s">
        <v>756</v>
      </c>
    </row>
    <row r="4" spans="1:8" x14ac:dyDescent="0.35">
      <c r="A4" s="25" t="s">
        <v>647</v>
      </c>
      <c r="B4" s="25" t="s">
        <v>648</v>
      </c>
      <c r="C4" s="24" t="s">
        <v>703</v>
      </c>
      <c r="D4" s="34">
        <v>8000</v>
      </c>
      <c r="G4" s="45" t="s">
        <v>750</v>
      </c>
      <c r="H4" s="1" t="s">
        <v>757</v>
      </c>
    </row>
    <row r="5" spans="1:8" x14ac:dyDescent="0.35">
      <c r="A5" s="25" t="s">
        <v>63</v>
      </c>
      <c r="B5" s="25" t="s">
        <v>234</v>
      </c>
      <c r="C5" s="24" t="s">
        <v>413</v>
      </c>
      <c r="D5" s="34">
        <v>41234</v>
      </c>
      <c r="G5" s="45" t="s">
        <v>751</v>
      </c>
      <c r="H5" s="1" t="s">
        <v>758</v>
      </c>
    </row>
    <row r="6" spans="1:8" x14ac:dyDescent="0.35">
      <c r="A6" s="25" t="s">
        <v>52</v>
      </c>
      <c r="B6" s="25" t="s">
        <v>223</v>
      </c>
      <c r="C6" s="24" t="s">
        <v>419</v>
      </c>
      <c r="D6" s="34">
        <v>11000</v>
      </c>
      <c r="G6" s="45" t="s">
        <v>752</v>
      </c>
      <c r="H6" s="1" t="s">
        <v>759</v>
      </c>
    </row>
    <row r="7" spans="1:8" x14ac:dyDescent="0.35">
      <c r="A7" s="25" t="s">
        <v>61</v>
      </c>
      <c r="B7" s="25" t="s">
        <v>232</v>
      </c>
      <c r="C7" s="24" t="s">
        <v>417</v>
      </c>
      <c r="D7" s="34">
        <v>8000</v>
      </c>
      <c r="G7" s="45" t="s">
        <v>753</v>
      </c>
      <c r="H7" s="1" t="s">
        <v>760</v>
      </c>
    </row>
    <row r="8" spans="1:8" x14ac:dyDescent="0.35">
      <c r="A8" s="25" t="s">
        <v>65</v>
      </c>
      <c r="B8" s="25" t="s">
        <v>236</v>
      </c>
      <c r="C8" s="24" t="s">
        <v>423</v>
      </c>
      <c r="D8" s="34">
        <v>5000</v>
      </c>
      <c r="G8" s="45" t="s">
        <v>609</v>
      </c>
      <c r="H8" s="1" t="s">
        <v>761</v>
      </c>
    </row>
    <row r="9" spans="1:8" x14ac:dyDescent="0.35">
      <c r="A9" s="25" t="s">
        <v>649</v>
      </c>
      <c r="B9" s="25" t="s">
        <v>650</v>
      </c>
      <c r="C9" s="24" t="s">
        <v>704</v>
      </c>
      <c r="D9" s="34">
        <v>8935</v>
      </c>
      <c r="H9" s="1" t="s">
        <v>762</v>
      </c>
    </row>
    <row r="10" spans="1:8" x14ac:dyDescent="0.35">
      <c r="A10" s="25" t="s">
        <v>79</v>
      </c>
      <c r="B10" s="25" t="s">
        <v>249</v>
      </c>
      <c r="C10" s="24" t="s">
        <v>415</v>
      </c>
      <c r="D10" s="34">
        <v>34984.041746238683</v>
      </c>
      <c r="H10" s="1" t="s">
        <v>763</v>
      </c>
    </row>
    <row r="11" spans="1:8" x14ac:dyDescent="0.35">
      <c r="A11" s="25" t="s">
        <v>111</v>
      </c>
      <c r="B11" s="25" t="s">
        <v>278</v>
      </c>
      <c r="C11" s="24" t="s">
        <v>422</v>
      </c>
      <c r="D11" s="34">
        <v>5000</v>
      </c>
      <c r="H11" s="1" t="s">
        <v>764</v>
      </c>
    </row>
    <row r="12" spans="1:8" x14ac:dyDescent="0.35">
      <c r="A12" s="25" t="s">
        <v>127</v>
      </c>
      <c r="B12" s="25" t="s">
        <v>294</v>
      </c>
      <c r="C12" s="24" t="s">
        <v>421</v>
      </c>
      <c r="D12" s="34">
        <v>5000</v>
      </c>
      <c r="H12" s="1" t="s">
        <v>765</v>
      </c>
    </row>
    <row r="13" spans="1:8" x14ac:dyDescent="0.35">
      <c r="A13" s="25" t="s">
        <v>132</v>
      </c>
      <c r="B13" s="25" t="s">
        <v>298</v>
      </c>
      <c r="C13" s="24" t="s">
        <v>416</v>
      </c>
      <c r="D13" s="34">
        <v>23289.137436099434</v>
      </c>
      <c r="H13" s="1" t="s">
        <v>766</v>
      </c>
    </row>
    <row r="14" spans="1:8" x14ac:dyDescent="0.35">
      <c r="A14" s="25" t="s">
        <v>144</v>
      </c>
      <c r="B14" s="25" t="s">
        <v>308</v>
      </c>
      <c r="C14" s="24" t="s">
        <v>414</v>
      </c>
      <c r="D14" s="34">
        <v>41511.748346011387</v>
      </c>
      <c r="H14" s="1" t="s">
        <v>767</v>
      </c>
    </row>
    <row r="15" spans="1:8" x14ac:dyDescent="0.35">
      <c r="A15" s="25" t="s">
        <v>147</v>
      </c>
      <c r="B15" s="25" t="s">
        <v>311</v>
      </c>
      <c r="C15" s="24" t="s">
        <v>418</v>
      </c>
      <c r="D15" s="34">
        <v>11782.120622158847</v>
      </c>
      <c r="H15" s="1" t="s">
        <v>768</v>
      </c>
    </row>
    <row r="16" spans="1:8" x14ac:dyDescent="0.35">
      <c r="A16" s="25" t="s">
        <v>156</v>
      </c>
      <c r="B16" s="25" t="s">
        <v>651</v>
      </c>
      <c r="C16" s="24" t="s">
        <v>705</v>
      </c>
      <c r="D16" s="34">
        <v>5000</v>
      </c>
      <c r="H16" s="1" t="s">
        <v>769</v>
      </c>
    </row>
    <row r="17" spans="1:8" x14ac:dyDescent="0.35">
      <c r="A17" s="25" t="s">
        <v>162</v>
      </c>
      <c r="B17" s="25" t="s">
        <v>325</v>
      </c>
      <c r="C17" s="24" t="s">
        <v>420</v>
      </c>
      <c r="D17" s="34">
        <v>5577.8385523875586</v>
      </c>
      <c r="H17" s="1" t="s">
        <v>770</v>
      </c>
    </row>
    <row r="18" spans="1:8" x14ac:dyDescent="0.35">
      <c r="A18" s="25" t="s">
        <v>211</v>
      </c>
      <c r="B18" s="25" t="s">
        <v>362</v>
      </c>
      <c r="C18" s="24" t="s">
        <v>424</v>
      </c>
      <c r="D18" s="34">
        <v>5000</v>
      </c>
      <c r="H18" s="1" t="s">
        <v>771</v>
      </c>
    </row>
    <row r="19" spans="1:8" x14ac:dyDescent="0.35">
      <c r="A19" s="25" t="s">
        <v>101</v>
      </c>
      <c r="B19" s="25" t="s">
        <v>268</v>
      </c>
      <c r="C19" s="24" t="s">
        <v>425</v>
      </c>
      <c r="D19" s="34">
        <v>54059.075616201815</v>
      </c>
      <c r="H19" s="1" t="s">
        <v>772</v>
      </c>
    </row>
    <row r="20" spans="1:8" x14ac:dyDescent="0.35">
      <c r="A20" s="25" t="s">
        <v>98</v>
      </c>
      <c r="B20" s="25" t="s">
        <v>266</v>
      </c>
      <c r="C20" s="24" t="s">
        <v>426</v>
      </c>
      <c r="D20" s="34">
        <v>32618</v>
      </c>
      <c r="H20" s="1" t="s">
        <v>773</v>
      </c>
    </row>
    <row r="21" spans="1:8" x14ac:dyDescent="0.35">
      <c r="A21" s="25" t="s">
        <v>43</v>
      </c>
      <c r="B21" s="25" t="s">
        <v>652</v>
      </c>
      <c r="C21" s="24" t="s">
        <v>706</v>
      </c>
      <c r="D21" s="34">
        <v>30000</v>
      </c>
      <c r="H21" s="1" t="s">
        <v>774</v>
      </c>
    </row>
    <row r="22" spans="1:8" x14ac:dyDescent="0.35">
      <c r="A22" s="25" t="s">
        <v>137</v>
      </c>
      <c r="B22" s="25" t="s">
        <v>303</v>
      </c>
      <c r="C22" s="24" t="s">
        <v>429</v>
      </c>
      <c r="D22" s="34">
        <v>30000</v>
      </c>
      <c r="H22" s="1" t="s">
        <v>775</v>
      </c>
    </row>
    <row r="23" spans="1:8" x14ac:dyDescent="0.35">
      <c r="A23" s="25" t="s">
        <v>158</v>
      </c>
      <c r="B23" s="25" t="s">
        <v>321</v>
      </c>
      <c r="C23" s="24" t="s">
        <v>430</v>
      </c>
      <c r="D23" s="34">
        <v>24327.005116141914</v>
      </c>
      <c r="H23" s="1" t="s">
        <v>776</v>
      </c>
    </row>
    <row r="24" spans="1:8" x14ac:dyDescent="0.35">
      <c r="A24" s="25" t="s">
        <v>167</v>
      </c>
      <c r="B24" s="25" t="s">
        <v>329</v>
      </c>
      <c r="C24" s="24" t="s">
        <v>427</v>
      </c>
      <c r="D24" s="34">
        <v>32470.815489006396</v>
      </c>
      <c r="H24" s="1" t="s">
        <v>777</v>
      </c>
    </row>
    <row r="25" spans="1:8" x14ac:dyDescent="0.35">
      <c r="A25" s="25" t="s">
        <v>177</v>
      </c>
      <c r="B25" s="25" t="s">
        <v>336</v>
      </c>
      <c r="C25" s="24" t="s">
        <v>428</v>
      </c>
      <c r="D25" s="34">
        <v>30630.906848149356</v>
      </c>
      <c r="H25" s="1" t="s">
        <v>778</v>
      </c>
    </row>
    <row r="26" spans="1:8" x14ac:dyDescent="0.35">
      <c r="A26" s="25" t="s">
        <v>166</v>
      </c>
      <c r="B26" s="25" t="s">
        <v>653</v>
      </c>
      <c r="C26" s="24" t="s">
        <v>707</v>
      </c>
      <c r="D26" s="34">
        <v>30000</v>
      </c>
      <c r="H26" s="1" t="s">
        <v>779</v>
      </c>
    </row>
    <row r="27" spans="1:8" x14ac:dyDescent="0.35">
      <c r="A27" s="25" t="s">
        <v>88</v>
      </c>
      <c r="B27" s="25" t="s">
        <v>257</v>
      </c>
      <c r="C27" s="24" t="s">
        <v>431</v>
      </c>
      <c r="D27" s="34">
        <v>30000</v>
      </c>
      <c r="H27" s="1" t="s">
        <v>780</v>
      </c>
    </row>
    <row r="28" spans="1:8" x14ac:dyDescent="0.35">
      <c r="A28" s="25" t="s">
        <v>92</v>
      </c>
      <c r="B28" s="25" t="s">
        <v>261</v>
      </c>
      <c r="C28" s="24" t="s">
        <v>435</v>
      </c>
      <c r="D28" s="34">
        <v>20064.696526040851</v>
      </c>
      <c r="H28" s="1" t="s">
        <v>781</v>
      </c>
    </row>
    <row r="29" spans="1:8" x14ac:dyDescent="0.35">
      <c r="A29" s="25" t="s">
        <v>135</v>
      </c>
      <c r="B29" s="25" t="s">
        <v>301</v>
      </c>
      <c r="C29" s="24" t="s">
        <v>433</v>
      </c>
      <c r="D29" s="34">
        <v>19203.928280748052</v>
      </c>
      <c r="H29" s="1" t="s">
        <v>782</v>
      </c>
    </row>
    <row r="30" spans="1:8" x14ac:dyDescent="0.35">
      <c r="A30" s="25" t="s">
        <v>180</v>
      </c>
      <c r="B30" s="25" t="s">
        <v>337</v>
      </c>
      <c r="C30" s="24" t="s">
        <v>432</v>
      </c>
      <c r="D30" s="34">
        <v>25000</v>
      </c>
      <c r="H30" s="1" t="s">
        <v>783</v>
      </c>
    </row>
    <row r="31" spans="1:8" x14ac:dyDescent="0.35">
      <c r="A31" s="25" t="s">
        <v>181</v>
      </c>
      <c r="B31" s="25" t="s">
        <v>338</v>
      </c>
      <c r="C31" s="24" t="s">
        <v>434</v>
      </c>
      <c r="D31" s="34">
        <v>19128.608200844708</v>
      </c>
      <c r="H31" s="1" t="s">
        <v>784</v>
      </c>
    </row>
    <row r="32" spans="1:8" x14ac:dyDescent="0.35">
      <c r="A32" s="25" t="s">
        <v>189</v>
      </c>
      <c r="B32" s="25" t="s">
        <v>343</v>
      </c>
      <c r="C32" s="24" t="s">
        <v>436</v>
      </c>
      <c r="D32" s="34">
        <v>15000</v>
      </c>
      <c r="H32" s="1" t="s">
        <v>785</v>
      </c>
    </row>
    <row r="33" spans="1:8" x14ac:dyDescent="0.35">
      <c r="A33" s="25" t="s">
        <v>190</v>
      </c>
      <c r="B33" s="25" t="s">
        <v>344</v>
      </c>
      <c r="C33" s="24" t="s">
        <v>437</v>
      </c>
      <c r="D33" s="34">
        <v>18887</v>
      </c>
      <c r="H33" s="1" t="s">
        <v>786</v>
      </c>
    </row>
    <row r="34" spans="1:8" x14ac:dyDescent="0.35">
      <c r="A34" s="25" t="s">
        <v>47</v>
      </c>
      <c r="B34" s="25" t="s">
        <v>219</v>
      </c>
      <c r="C34" s="24" t="s">
        <v>441</v>
      </c>
      <c r="D34" s="34">
        <v>30707</v>
      </c>
      <c r="H34" s="1" t="s">
        <v>787</v>
      </c>
    </row>
    <row r="35" spans="1:8" x14ac:dyDescent="0.35">
      <c r="A35" s="25" t="s">
        <v>93</v>
      </c>
      <c r="B35" s="25" t="s">
        <v>262</v>
      </c>
      <c r="C35" s="24" t="s">
        <v>444</v>
      </c>
      <c r="D35" s="34">
        <v>13206</v>
      </c>
      <c r="H35" s="1" t="s">
        <v>788</v>
      </c>
    </row>
    <row r="36" spans="1:8" x14ac:dyDescent="0.35">
      <c r="A36" s="25" t="s">
        <v>129</v>
      </c>
      <c r="B36" s="25" t="s">
        <v>296</v>
      </c>
      <c r="C36" s="24" t="s">
        <v>440</v>
      </c>
      <c r="D36" s="34">
        <v>34167</v>
      </c>
      <c r="H36" s="1" t="s">
        <v>789</v>
      </c>
    </row>
    <row r="37" spans="1:8" x14ac:dyDescent="0.35">
      <c r="A37" s="25" t="s">
        <v>157</v>
      </c>
      <c r="B37" s="25" t="s">
        <v>320</v>
      </c>
      <c r="C37" s="24" t="s">
        <v>438</v>
      </c>
      <c r="D37" s="34">
        <v>40527.672950417109</v>
      </c>
      <c r="H37" s="1" t="s">
        <v>790</v>
      </c>
    </row>
    <row r="38" spans="1:8" x14ac:dyDescent="0.35">
      <c r="A38" s="25" t="s">
        <v>169</v>
      </c>
      <c r="B38" s="25" t="s">
        <v>331</v>
      </c>
      <c r="C38" s="24" t="s">
        <v>442</v>
      </c>
      <c r="D38" s="34">
        <v>27620</v>
      </c>
      <c r="H38" s="1" t="s">
        <v>791</v>
      </c>
    </row>
    <row r="39" spans="1:8" x14ac:dyDescent="0.35">
      <c r="A39" s="25" t="s">
        <v>184</v>
      </c>
      <c r="B39" s="25" t="s">
        <v>340</v>
      </c>
      <c r="C39" s="24" t="s">
        <v>439</v>
      </c>
      <c r="D39" s="34">
        <v>39231.619267635651</v>
      </c>
      <c r="H39" s="1" t="s">
        <v>792</v>
      </c>
    </row>
    <row r="40" spans="1:8" x14ac:dyDescent="0.35">
      <c r="A40" s="25" t="s">
        <v>188</v>
      </c>
      <c r="B40" s="25" t="s">
        <v>654</v>
      </c>
      <c r="C40" s="24" t="s">
        <v>708</v>
      </c>
      <c r="D40" s="34">
        <v>32762</v>
      </c>
      <c r="H40" s="1" t="s">
        <v>793</v>
      </c>
    </row>
    <row r="41" spans="1:8" x14ac:dyDescent="0.35">
      <c r="A41" s="25" t="s">
        <v>208</v>
      </c>
      <c r="B41" s="25" t="s">
        <v>359</v>
      </c>
      <c r="C41" s="24" t="s">
        <v>443</v>
      </c>
      <c r="D41" s="34">
        <v>27922</v>
      </c>
      <c r="H41" s="1" t="s">
        <v>794</v>
      </c>
    </row>
    <row r="42" spans="1:8" x14ac:dyDescent="0.35">
      <c r="A42" s="25" t="s">
        <v>48</v>
      </c>
      <c r="B42" s="25" t="s">
        <v>220</v>
      </c>
      <c r="C42" s="24" t="s">
        <v>457</v>
      </c>
      <c r="D42" s="34">
        <v>12586</v>
      </c>
      <c r="H42" s="1" t="s">
        <v>795</v>
      </c>
    </row>
    <row r="43" spans="1:8" x14ac:dyDescent="0.35">
      <c r="A43" s="25" t="s">
        <v>51</v>
      </c>
      <c r="B43" s="25" t="s">
        <v>222</v>
      </c>
      <c r="C43" s="24" t="s">
        <v>448</v>
      </c>
      <c r="D43" s="34">
        <v>24700</v>
      </c>
      <c r="H43" s="1" t="s">
        <v>796</v>
      </c>
    </row>
    <row r="44" spans="1:8" x14ac:dyDescent="0.35">
      <c r="A44" s="25" t="s">
        <v>56</v>
      </c>
      <c r="B44" s="25" t="s">
        <v>227</v>
      </c>
      <c r="C44" s="24" t="s">
        <v>464</v>
      </c>
      <c r="D44" s="34">
        <v>5000</v>
      </c>
      <c r="H44" s="1" t="s">
        <v>797</v>
      </c>
    </row>
    <row r="45" spans="1:8" x14ac:dyDescent="0.35">
      <c r="A45" s="25" t="s">
        <v>67</v>
      </c>
      <c r="B45" s="25" t="s">
        <v>238</v>
      </c>
      <c r="C45" s="24" t="s">
        <v>461</v>
      </c>
      <c r="D45" s="34">
        <v>10000</v>
      </c>
      <c r="H45" s="1" t="s">
        <v>798</v>
      </c>
    </row>
    <row r="46" spans="1:8" x14ac:dyDescent="0.35">
      <c r="A46" s="25" t="s">
        <v>86</v>
      </c>
      <c r="B46" s="25" t="s">
        <v>255</v>
      </c>
      <c r="C46" s="24" t="s">
        <v>466</v>
      </c>
      <c r="D46" s="34">
        <v>5000</v>
      </c>
      <c r="H46" s="1" t="s">
        <v>799</v>
      </c>
    </row>
    <row r="47" spans="1:8" x14ac:dyDescent="0.35">
      <c r="A47" s="25" t="s">
        <v>87</v>
      </c>
      <c r="B47" s="25" t="s">
        <v>256</v>
      </c>
      <c r="C47" s="24" t="s">
        <v>445</v>
      </c>
      <c r="D47" s="34">
        <v>32000</v>
      </c>
      <c r="H47" s="1" t="s">
        <v>800</v>
      </c>
    </row>
    <row r="48" spans="1:8" x14ac:dyDescent="0.35">
      <c r="A48" s="25" t="s">
        <v>94</v>
      </c>
      <c r="B48" s="25" t="s">
        <v>263</v>
      </c>
      <c r="C48" s="24" t="s">
        <v>446</v>
      </c>
      <c r="D48" s="34">
        <v>29283</v>
      </c>
      <c r="H48" s="1" t="s">
        <v>801</v>
      </c>
    </row>
    <row r="49" spans="1:8" x14ac:dyDescent="0.35">
      <c r="A49" s="25" t="s">
        <v>95</v>
      </c>
      <c r="B49" s="25" t="s">
        <v>263</v>
      </c>
      <c r="C49" s="24" t="s">
        <v>467</v>
      </c>
      <c r="D49" s="34">
        <v>5000</v>
      </c>
      <c r="H49" s="1" t="s">
        <v>802</v>
      </c>
    </row>
    <row r="50" spans="1:8" x14ac:dyDescent="0.35">
      <c r="A50" s="25" t="s">
        <v>133</v>
      </c>
      <c r="B50" s="25" t="s">
        <v>299</v>
      </c>
      <c r="C50" s="24" t="s">
        <v>459</v>
      </c>
      <c r="D50" s="34">
        <v>9015.8544347245115</v>
      </c>
      <c r="H50" s="1" t="s">
        <v>803</v>
      </c>
    </row>
    <row r="51" spans="1:8" x14ac:dyDescent="0.35">
      <c r="A51" s="25" t="s">
        <v>134</v>
      </c>
      <c r="B51" s="25" t="s">
        <v>300</v>
      </c>
      <c r="C51" s="24" t="s">
        <v>449</v>
      </c>
      <c r="D51" s="34">
        <v>20000</v>
      </c>
      <c r="H51" s="1" t="s">
        <v>804</v>
      </c>
    </row>
    <row r="52" spans="1:8" x14ac:dyDescent="0.35">
      <c r="A52" s="25" t="s">
        <v>136</v>
      </c>
      <c r="B52" s="25" t="s">
        <v>302</v>
      </c>
      <c r="C52" s="24" t="s">
        <v>465</v>
      </c>
      <c r="D52" s="34">
        <v>5000</v>
      </c>
      <c r="H52" s="1" t="s">
        <v>805</v>
      </c>
    </row>
    <row r="53" spans="1:8" x14ac:dyDescent="0.35">
      <c r="A53" s="25" t="s">
        <v>138</v>
      </c>
      <c r="B53" s="25" t="s">
        <v>655</v>
      </c>
      <c r="C53" s="24" t="s">
        <v>709</v>
      </c>
      <c r="D53" s="34">
        <v>7134.9202756048362</v>
      </c>
      <c r="H53" s="1" t="s">
        <v>806</v>
      </c>
    </row>
    <row r="54" spans="1:8" x14ac:dyDescent="0.35">
      <c r="A54" s="25" t="s">
        <v>139</v>
      </c>
      <c r="B54" s="25" t="s">
        <v>304</v>
      </c>
      <c r="C54" s="24" t="s">
        <v>458</v>
      </c>
      <c r="D54" s="34">
        <v>6683</v>
      </c>
      <c r="H54" s="1" t="s">
        <v>807</v>
      </c>
    </row>
    <row r="55" spans="1:8" x14ac:dyDescent="0.35">
      <c r="A55" s="25" t="s">
        <v>151</v>
      </c>
      <c r="B55" s="25" t="s">
        <v>315</v>
      </c>
      <c r="C55" s="24" t="s">
        <v>468</v>
      </c>
      <c r="D55" s="34">
        <v>5000</v>
      </c>
      <c r="H55" s="1" t="s">
        <v>808</v>
      </c>
    </row>
    <row r="56" spans="1:8" x14ac:dyDescent="0.35">
      <c r="A56" s="25" t="s">
        <v>165</v>
      </c>
      <c r="B56" s="25" t="s">
        <v>328</v>
      </c>
      <c r="C56" s="24" t="s">
        <v>456</v>
      </c>
      <c r="D56" s="34">
        <v>11961.622666929961</v>
      </c>
      <c r="H56" s="1" t="s">
        <v>809</v>
      </c>
    </row>
    <row r="57" spans="1:8" x14ac:dyDescent="0.35">
      <c r="A57" s="25" t="s">
        <v>168</v>
      </c>
      <c r="B57" s="25" t="s">
        <v>330</v>
      </c>
      <c r="C57" s="24" t="s">
        <v>469</v>
      </c>
      <c r="D57" s="34">
        <v>5000</v>
      </c>
      <c r="H57" s="1" t="s">
        <v>810</v>
      </c>
    </row>
    <row r="58" spans="1:8" x14ac:dyDescent="0.35">
      <c r="A58" s="25" t="s">
        <v>170</v>
      </c>
      <c r="B58" s="25" t="s">
        <v>332</v>
      </c>
      <c r="C58" s="24" t="s">
        <v>447</v>
      </c>
      <c r="D58" s="34">
        <v>20573.048256331342</v>
      </c>
      <c r="H58" s="1" t="s">
        <v>811</v>
      </c>
    </row>
    <row r="59" spans="1:8" x14ac:dyDescent="0.35">
      <c r="A59" s="25" t="s">
        <v>171</v>
      </c>
      <c r="B59" s="25" t="s">
        <v>333</v>
      </c>
      <c r="C59" s="24" t="s">
        <v>452</v>
      </c>
      <c r="D59" s="34">
        <v>19610.258698928825</v>
      </c>
      <c r="H59" s="1" t="s">
        <v>812</v>
      </c>
    </row>
    <row r="60" spans="1:8" x14ac:dyDescent="0.35">
      <c r="A60" s="25" t="s">
        <v>175</v>
      </c>
      <c r="B60" s="25" t="s">
        <v>335</v>
      </c>
      <c r="C60" s="24" t="s">
        <v>470</v>
      </c>
      <c r="D60" s="34">
        <v>5000</v>
      </c>
      <c r="H60" s="1" t="s">
        <v>813</v>
      </c>
    </row>
    <row r="61" spans="1:8" x14ac:dyDescent="0.35">
      <c r="A61" s="25" t="s">
        <v>173</v>
      </c>
      <c r="B61" s="25" t="s">
        <v>334</v>
      </c>
      <c r="C61" s="24" t="s">
        <v>462</v>
      </c>
      <c r="D61" s="34">
        <v>5305</v>
      </c>
      <c r="H61" s="1" t="s">
        <v>814</v>
      </c>
    </row>
    <row r="62" spans="1:8" x14ac:dyDescent="0.35">
      <c r="A62" s="25" t="s">
        <v>178</v>
      </c>
      <c r="B62" s="25" t="s">
        <v>336</v>
      </c>
      <c r="C62" s="24" t="s">
        <v>450</v>
      </c>
      <c r="D62" s="34">
        <v>21842</v>
      </c>
      <c r="H62" s="1" t="s">
        <v>815</v>
      </c>
    </row>
    <row r="63" spans="1:8" x14ac:dyDescent="0.35">
      <c r="A63" s="25" t="s">
        <v>182</v>
      </c>
      <c r="B63" s="25" t="s">
        <v>339</v>
      </c>
      <c r="C63" s="24" t="s">
        <v>471</v>
      </c>
      <c r="D63" s="34">
        <v>5000</v>
      </c>
      <c r="H63" s="1" t="s">
        <v>816</v>
      </c>
    </row>
    <row r="64" spans="1:8" x14ac:dyDescent="0.35">
      <c r="A64" s="25" t="s">
        <v>183</v>
      </c>
      <c r="B64" s="25" t="s">
        <v>340</v>
      </c>
      <c r="C64" s="24" t="s">
        <v>454</v>
      </c>
      <c r="D64" s="34">
        <v>11779.098556736255</v>
      </c>
      <c r="H64" s="1" t="s">
        <v>817</v>
      </c>
    </row>
    <row r="65" spans="1:8" x14ac:dyDescent="0.35">
      <c r="A65" s="25" t="s">
        <v>185</v>
      </c>
      <c r="B65" s="25" t="s">
        <v>341</v>
      </c>
      <c r="C65" s="24" t="s">
        <v>455</v>
      </c>
      <c r="D65" s="34">
        <v>7163</v>
      </c>
      <c r="H65" s="1" t="s">
        <v>818</v>
      </c>
    </row>
    <row r="66" spans="1:8" x14ac:dyDescent="0.35">
      <c r="A66" s="25" t="s">
        <v>186</v>
      </c>
      <c r="B66" s="25" t="s">
        <v>342</v>
      </c>
      <c r="C66" s="24" t="s">
        <v>451</v>
      </c>
      <c r="D66" s="34">
        <v>21505</v>
      </c>
      <c r="H66" s="1" t="s">
        <v>819</v>
      </c>
    </row>
    <row r="67" spans="1:8" x14ac:dyDescent="0.35">
      <c r="A67" s="25" t="s">
        <v>187</v>
      </c>
      <c r="B67" s="25" t="s">
        <v>342</v>
      </c>
      <c r="C67" s="24" t="s">
        <v>453</v>
      </c>
      <c r="D67" s="34">
        <v>15433</v>
      </c>
      <c r="H67" s="1" t="s">
        <v>820</v>
      </c>
    </row>
    <row r="68" spans="1:8" x14ac:dyDescent="0.35">
      <c r="A68" s="25" t="s">
        <v>193</v>
      </c>
      <c r="B68" s="25" t="s">
        <v>345</v>
      </c>
      <c r="C68" s="24" t="s">
        <v>460</v>
      </c>
      <c r="D68" s="34">
        <v>8068.5776664173627</v>
      </c>
      <c r="H68" s="1" t="s">
        <v>821</v>
      </c>
    </row>
    <row r="69" spans="1:8" x14ac:dyDescent="0.35">
      <c r="A69" s="25" t="s">
        <v>172</v>
      </c>
      <c r="B69" s="25" t="s">
        <v>656</v>
      </c>
      <c r="C69" s="24" t="s">
        <v>710</v>
      </c>
      <c r="D69" s="34">
        <v>5000</v>
      </c>
      <c r="H69" s="1" t="s">
        <v>822</v>
      </c>
    </row>
    <row r="70" spans="1:8" x14ac:dyDescent="0.35">
      <c r="A70" s="25" t="s">
        <v>174</v>
      </c>
      <c r="B70" s="25" t="s">
        <v>657</v>
      </c>
      <c r="C70" s="24" t="s">
        <v>711</v>
      </c>
      <c r="D70" s="34">
        <v>5000</v>
      </c>
      <c r="H70" s="1" t="s">
        <v>823</v>
      </c>
    </row>
    <row r="71" spans="1:8" x14ac:dyDescent="0.35">
      <c r="A71" s="25" t="s">
        <v>176</v>
      </c>
      <c r="B71" s="25" t="s">
        <v>658</v>
      </c>
      <c r="C71" s="24" t="s">
        <v>712</v>
      </c>
      <c r="D71" s="34">
        <v>5321.9746672735419</v>
      </c>
      <c r="H71" s="1" t="s">
        <v>824</v>
      </c>
    </row>
    <row r="72" spans="1:8" x14ac:dyDescent="0.35">
      <c r="A72" s="25" t="s">
        <v>179</v>
      </c>
      <c r="B72" s="25" t="s">
        <v>659</v>
      </c>
      <c r="C72" s="24" t="s">
        <v>713</v>
      </c>
      <c r="D72" s="34">
        <v>31857</v>
      </c>
      <c r="H72" s="1" t="s">
        <v>825</v>
      </c>
    </row>
    <row r="73" spans="1:8" x14ac:dyDescent="0.35">
      <c r="A73" s="25" t="s">
        <v>191</v>
      </c>
      <c r="B73" s="25" t="s">
        <v>660</v>
      </c>
      <c r="C73" s="24" t="s">
        <v>714</v>
      </c>
      <c r="D73" s="34">
        <v>5000</v>
      </c>
      <c r="H73" s="1" t="s">
        <v>826</v>
      </c>
    </row>
    <row r="74" spans="1:8" x14ac:dyDescent="0.35">
      <c r="A74" s="25" t="s">
        <v>192</v>
      </c>
      <c r="B74" s="25" t="s">
        <v>661</v>
      </c>
      <c r="C74" s="24" t="s">
        <v>715</v>
      </c>
      <c r="D74" s="34">
        <v>11642</v>
      </c>
      <c r="H74" s="1" t="s">
        <v>827</v>
      </c>
    </row>
    <row r="75" spans="1:8" x14ac:dyDescent="0.35">
      <c r="A75" s="25" t="s">
        <v>194</v>
      </c>
      <c r="B75" s="25" t="s">
        <v>346</v>
      </c>
      <c r="C75" s="24" t="s">
        <v>463</v>
      </c>
      <c r="D75" s="34">
        <v>6763</v>
      </c>
      <c r="H75" s="1" t="s">
        <v>828</v>
      </c>
    </row>
    <row r="76" spans="1:8" x14ac:dyDescent="0.35">
      <c r="A76" s="25" t="s">
        <v>99</v>
      </c>
      <c r="B76" s="25" t="s">
        <v>267</v>
      </c>
      <c r="C76" s="24" t="s">
        <v>473</v>
      </c>
      <c r="D76" s="34">
        <v>38193.458902517305</v>
      </c>
      <c r="H76" s="1" t="s">
        <v>829</v>
      </c>
    </row>
    <row r="77" spans="1:8" x14ac:dyDescent="0.35">
      <c r="A77" s="25" t="s">
        <v>152</v>
      </c>
      <c r="B77" s="25" t="s">
        <v>316</v>
      </c>
      <c r="C77" s="24" t="s">
        <v>472</v>
      </c>
      <c r="D77" s="34">
        <v>43484</v>
      </c>
      <c r="H77" s="1" t="s">
        <v>830</v>
      </c>
    </row>
    <row r="78" spans="1:8" x14ac:dyDescent="0.35">
      <c r="A78" s="25" t="s">
        <v>376</v>
      </c>
      <c r="B78" s="25" t="s">
        <v>377</v>
      </c>
      <c r="C78" s="24" t="s">
        <v>474</v>
      </c>
      <c r="D78" s="34">
        <v>14445.987199222465</v>
      </c>
      <c r="H78" s="1" t="s">
        <v>831</v>
      </c>
    </row>
    <row r="79" spans="1:8" x14ac:dyDescent="0.35">
      <c r="A79" s="25" t="s">
        <v>378</v>
      </c>
      <c r="B79" s="25" t="s">
        <v>379</v>
      </c>
      <c r="C79" s="24" t="s">
        <v>475</v>
      </c>
      <c r="D79" s="34">
        <v>18500</v>
      </c>
      <c r="H79" s="1" t="s">
        <v>832</v>
      </c>
    </row>
    <row r="80" spans="1:8" x14ac:dyDescent="0.35">
      <c r="A80" s="25" t="s">
        <v>662</v>
      </c>
      <c r="B80" s="25" t="s">
        <v>663</v>
      </c>
      <c r="C80" s="24" t="s">
        <v>716</v>
      </c>
      <c r="D80" s="34">
        <v>10000</v>
      </c>
      <c r="H80" s="1" t="s">
        <v>833</v>
      </c>
    </row>
    <row r="81" spans="1:8" x14ac:dyDescent="0.35">
      <c r="A81" s="25" t="s">
        <v>206</v>
      </c>
      <c r="B81" s="25" t="s">
        <v>664</v>
      </c>
      <c r="C81" s="24" t="s">
        <v>717</v>
      </c>
      <c r="D81" s="34">
        <v>5000</v>
      </c>
      <c r="H81" s="1" t="s">
        <v>834</v>
      </c>
    </row>
    <row r="82" spans="1:8" x14ac:dyDescent="0.35">
      <c r="A82" s="25" t="s">
        <v>203</v>
      </c>
      <c r="B82" s="25" t="s">
        <v>355</v>
      </c>
      <c r="C82" s="24" t="s">
        <v>476</v>
      </c>
      <c r="D82" s="34">
        <v>25000</v>
      </c>
      <c r="H82" s="1" t="s">
        <v>835</v>
      </c>
    </row>
    <row r="83" spans="1:8" x14ac:dyDescent="0.35">
      <c r="A83" s="25" t="s">
        <v>380</v>
      </c>
      <c r="B83" s="25" t="s">
        <v>381</v>
      </c>
      <c r="C83" s="24" t="s">
        <v>477</v>
      </c>
      <c r="D83" s="34">
        <v>6690.3130824901982</v>
      </c>
      <c r="H83" s="1" t="s">
        <v>836</v>
      </c>
    </row>
    <row r="84" spans="1:8" x14ac:dyDescent="0.35">
      <c r="A84" s="25" t="s">
        <v>91</v>
      </c>
      <c r="B84" s="25" t="s">
        <v>260</v>
      </c>
      <c r="C84" s="24" t="s">
        <v>478</v>
      </c>
      <c r="D84" s="34">
        <v>35000</v>
      </c>
      <c r="H84" s="1" t="s">
        <v>837</v>
      </c>
    </row>
    <row r="85" spans="1:8" x14ac:dyDescent="0.35">
      <c r="A85" s="25" t="s">
        <v>57</v>
      </c>
      <c r="B85" s="25" t="s">
        <v>228</v>
      </c>
      <c r="C85" s="24" t="s">
        <v>480</v>
      </c>
      <c r="D85" s="34">
        <v>5000</v>
      </c>
      <c r="H85" s="1" t="s">
        <v>838</v>
      </c>
    </row>
    <row r="86" spans="1:8" x14ac:dyDescent="0.35">
      <c r="A86" s="25" t="s">
        <v>58</v>
      </c>
      <c r="B86" s="25" t="s">
        <v>229</v>
      </c>
      <c r="C86" s="24" t="s">
        <v>479</v>
      </c>
      <c r="D86" s="34">
        <v>36664</v>
      </c>
      <c r="H86" s="1" t="s">
        <v>839</v>
      </c>
    </row>
    <row r="87" spans="1:8" x14ac:dyDescent="0.35">
      <c r="A87" s="25" t="s">
        <v>72</v>
      </c>
      <c r="B87" s="25" t="s">
        <v>243</v>
      </c>
      <c r="C87" s="24" t="s">
        <v>481</v>
      </c>
      <c r="D87" s="34">
        <v>5000</v>
      </c>
      <c r="H87" s="1" t="s">
        <v>840</v>
      </c>
    </row>
    <row r="88" spans="1:8" x14ac:dyDescent="0.35">
      <c r="A88" s="25" t="s">
        <v>73</v>
      </c>
      <c r="B88" s="25" t="s">
        <v>244</v>
      </c>
      <c r="C88" s="24" t="s">
        <v>482</v>
      </c>
      <c r="D88" s="34">
        <v>57839</v>
      </c>
      <c r="H88" s="1" t="s">
        <v>841</v>
      </c>
    </row>
    <row r="89" spans="1:8" x14ac:dyDescent="0.35">
      <c r="A89" s="25" t="s">
        <v>109</v>
      </c>
      <c r="B89" s="25" t="s">
        <v>276</v>
      </c>
      <c r="C89" s="24" t="s">
        <v>483</v>
      </c>
      <c r="D89" s="34">
        <v>58648.761665087397</v>
      </c>
      <c r="H89" s="1" t="s">
        <v>842</v>
      </c>
    </row>
    <row r="90" spans="1:8" x14ac:dyDescent="0.35">
      <c r="A90" s="25" t="s">
        <v>115</v>
      </c>
      <c r="B90" s="25" t="s">
        <v>282</v>
      </c>
      <c r="C90" s="24" t="s">
        <v>484</v>
      </c>
      <c r="D90" s="34">
        <v>13258</v>
      </c>
      <c r="H90" s="1" t="s">
        <v>843</v>
      </c>
    </row>
    <row r="91" spans="1:8" x14ac:dyDescent="0.35">
      <c r="A91" s="25" t="s">
        <v>102</v>
      </c>
      <c r="B91" s="25" t="s">
        <v>269</v>
      </c>
      <c r="C91" s="24" t="s">
        <v>485</v>
      </c>
      <c r="D91" s="34">
        <v>50000</v>
      </c>
      <c r="H91" s="1" t="s">
        <v>844</v>
      </c>
    </row>
    <row r="92" spans="1:8" x14ac:dyDescent="0.35">
      <c r="A92" s="25" t="s">
        <v>71</v>
      </c>
      <c r="B92" s="25" t="s">
        <v>242</v>
      </c>
      <c r="C92" s="24" t="s">
        <v>486</v>
      </c>
      <c r="D92" s="34">
        <v>8106</v>
      </c>
      <c r="H92" s="1" t="s">
        <v>845</v>
      </c>
    </row>
    <row r="93" spans="1:8" x14ac:dyDescent="0.35">
      <c r="A93" s="25" t="s">
        <v>112</v>
      </c>
      <c r="B93" s="25" t="s">
        <v>279</v>
      </c>
      <c r="C93" s="24" t="s">
        <v>487</v>
      </c>
      <c r="D93" s="34">
        <v>71828</v>
      </c>
      <c r="H93" s="1" t="s">
        <v>846</v>
      </c>
    </row>
    <row r="94" spans="1:8" x14ac:dyDescent="0.35">
      <c r="A94" s="25" t="s">
        <v>120</v>
      </c>
      <c r="B94" s="25" t="s">
        <v>287</v>
      </c>
      <c r="C94" s="24" t="s">
        <v>488</v>
      </c>
      <c r="D94" s="34">
        <v>70000</v>
      </c>
      <c r="H94" s="1" t="s">
        <v>847</v>
      </c>
    </row>
    <row r="95" spans="1:8" x14ac:dyDescent="0.35">
      <c r="A95" s="25" t="s">
        <v>123</v>
      </c>
      <c r="B95" s="25" t="s">
        <v>290</v>
      </c>
      <c r="C95" s="24" t="s">
        <v>489</v>
      </c>
      <c r="D95" s="34">
        <v>75000</v>
      </c>
      <c r="H95" s="1" t="s">
        <v>848</v>
      </c>
    </row>
    <row r="96" spans="1:8" x14ac:dyDescent="0.35">
      <c r="A96" s="25" t="s">
        <v>200</v>
      </c>
      <c r="B96" s="25" t="s">
        <v>352</v>
      </c>
      <c r="C96" s="24" t="s">
        <v>490</v>
      </c>
      <c r="D96" s="34">
        <v>51920.200452074801</v>
      </c>
      <c r="H96" s="1" t="s">
        <v>849</v>
      </c>
    </row>
    <row r="97" spans="1:8" x14ac:dyDescent="0.35">
      <c r="A97" s="25" t="s">
        <v>161</v>
      </c>
      <c r="B97" s="25" t="s">
        <v>324</v>
      </c>
      <c r="C97" s="24" t="s">
        <v>491</v>
      </c>
      <c r="D97" s="34">
        <v>8623.2288471988377</v>
      </c>
      <c r="H97" s="1" t="s">
        <v>850</v>
      </c>
    </row>
    <row r="98" spans="1:8" x14ac:dyDescent="0.35">
      <c r="A98" s="25" t="s">
        <v>665</v>
      </c>
      <c r="B98" s="25" t="s">
        <v>666</v>
      </c>
      <c r="C98" s="24" t="s">
        <v>718</v>
      </c>
      <c r="D98" s="34">
        <v>5000</v>
      </c>
      <c r="H98" s="1" t="s">
        <v>851</v>
      </c>
    </row>
    <row r="99" spans="1:8" x14ac:dyDescent="0.35">
      <c r="A99" s="25" t="s">
        <v>667</v>
      </c>
      <c r="B99" s="25" t="s">
        <v>668</v>
      </c>
      <c r="C99" s="24" t="s">
        <v>719</v>
      </c>
      <c r="D99" s="34">
        <v>12033</v>
      </c>
      <c r="H99" s="1" t="s">
        <v>852</v>
      </c>
    </row>
    <row r="100" spans="1:8" x14ac:dyDescent="0.35">
      <c r="A100" s="25" t="s">
        <v>103</v>
      </c>
      <c r="B100" s="25" t="s">
        <v>270</v>
      </c>
      <c r="C100" s="24" t="s">
        <v>492</v>
      </c>
      <c r="D100" s="34">
        <v>6105.2557789191424</v>
      </c>
      <c r="H100" s="1" t="s">
        <v>853</v>
      </c>
    </row>
    <row r="101" spans="1:8" x14ac:dyDescent="0.35">
      <c r="A101" s="25" t="s">
        <v>64</v>
      </c>
      <c r="B101" s="25" t="s">
        <v>235</v>
      </c>
      <c r="C101" s="24" t="s">
        <v>493</v>
      </c>
      <c r="D101" s="34">
        <v>31000</v>
      </c>
      <c r="H101" s="1" t="s">
        <v>854</v>
      </c>
    </row>
    <row r="102" spans="1:8" x14ac:dyDescent="0.35">
      <c r="A102" s="25" t="s">
        <v>205</v>
      </c>
      <c r="B102" s="25" t="s">
        <v>357</v>
      </c>
      <c r="C102" s="24" t="s">
        <v>494</v>
      </c>
      <c r="D102" s="34">
        <v>22164</v>
      </c>
      <c r="H102" s="1" t="s">
        <v>855</v>
      </c>
    </row>
    <row r="103" spans="1:8" x14ac:dyDescent="0.35">
      <c r="A103" s="25" t="s">
        <v>207</v>
      </c>
      <c r="B103" s="25" t="s">
        <v>358</v>
      </c>
      <c r="C103" s="24" t="s">
        <v>495</v>
      </c>
      <c r="D103" s="34">
        <v>5000</v>
      </c>
      <c r="H103" s="1" t="s">
        <v>856</v>
      </c>
    </row>
    <row r="104" spans="1:8" x14ac:dyDescent="0.35">
      <c r="A104" s="25" t="s">
        <v>209</v>
      </c>
      <c r="B104" s="25" t="s">
        <v>360</v>
      </c>
      <c r="C104" s="24" t="s">
        <v>496</v>
      </c>
      <c r="D104" s="34">
        <v>52069</v>
      </c>
      <c r="H104" s="1" t="s">
        <v>857</v>
      </c>
    </row>
    <row r="105" spans="1:8" x14ac:dyDescent="0.35">
      <c r="A105" s="25" t="s">
        <v>142</v>
      </c>
      <c r="B105" s="25" t="s">
        <v>307</v>
      </c>
      <c r="C105" s="24" t="s">
        <v>497</v>
      </c>
      <c r="D105" s="34">
        <v>21459</v>
      </c>
      <c r="H105" s="1" t="s">
        <v>858</v>
      </c>
    </row>
    <row r="106" spans="1:8" x14ac:dyDescent="0.35">
      <c r="A106" s="25" t="s">
        <v>382</v>
      </c>
      <c r="B106" s="25" t="s">
        <v>383</v>
      </c>
      <c r="C106" s="24" t="s">
        <v>498</v>
      </c>
      <c r="D106" s="34">
        <v>5000</v>
      </c>
      <c r="H106" s="1" t="s">
        <v>859</v>
      </c>
    </row>
    <row r="107" spans="1:8" x14ac:dyDescent="0.35">
      <c r="A107" s="25" t="s">
        <v>68</v>
      </c>
      <c r="B107" s="25" t="s">
        <v>239</v>
      </c>
      <c r="C107" s="24" t="s">
        <v>499</v>
      </c>
      <c r="D107" s="34">
        <v>40172</v>
      </c>
      <c r="H107" s="1" t="s">
        <v>860</v>
      </c>
    </row>
    <row r="108" spans="1:8" x14ac:dyDescent="0.35">
      <c r="A108" s="25" t="s">
        <v>60</v>
      </c>
      <c r="B108" s="25" t="s">
        <v>231</v>
      </c>
      <c r="C108" s="24" t="s">
        <v>500</v>
      </c>
      <c r="D108" s="34">
        <v>28452</v>
      </c>
      <c r="H108" s="1" t="s">
        <v>861</v>
      </c>
    </row>
    <row r="109" spans="1:8" x14ac:dyDescent="0.35">
      <c r="A109" s="25" t="s">
        <v>97</v>
      </c>
      <c r="B109" s="25" t="s">
        <v>265</v>
      </c>
      <c r="C109" s="24" t="s">
        <v>501</v>
      </c>
      <c r="D109" s="34">
        <v>5000</v>
      </c>
      <c r="H109" s="1" t="s">
        <v>862</v>
      </c>
    </row>
    <row r="110" spans="1:8" x14ac:dyDescent="0.35">
      <c r="A110" s="25" t="s">
        <v>141</v>
      </c>
      <c r="B110" s="25" t="s">
        <v>306</v>
      </c>
      <c r="C110" s="24" t="s">
        <v>502</v>
      </c>
      <c r="D110" s="34">
        <v>27820</v>
      </c>
      <c r="H110" s="1" t="s">
        <v>863</v>
      </c>
    </row>
    <row r="111" spans="1:8" x14ac:dyDescent="0.35">
      <c r="A111" s="25" t="s">
        <v>199</v>
      </c>
      <c r="B111" s="25" t="s">
        <v>351</v>
      </c>
      <c r="C111" s="24" t="s">
        <v>503</v>
      </c>
      <c r="D111" s="34">
        <v>14500</v>
      </c>
      <c r="H111" s="1" t="s">
        <v>864</v>
      </c>
    </row>
    <row r="112" spans="1:8" x14ac:dyDescent="0.35">
      <c r="A112" s="25" t="s">
        <v>110</v>
      </c>
      <c r="B112" s="25" t="s">
        <v>277</v>
      </c>
      <c r="C112" s="24" t="s">
        <v>504</v>
      </c>
      <c r="D112" s="34">
        <v>5000</v>
      </c>
      <c r="H112" s="1" t="s">
        <v>865</v>
      </c>
    </row>
    <row r="113" spans="1:8" x14ac:dyDescent="0.35">
      <c r="A113" s="25" t="s">
        <v>669</v>
      </c>
      <c r="B113" s="25" t="s">
        <v>670</v>
      </c>
      <c r="C113" s="24" t="s">
        <v>720</v>
      </c>
      <c r="D113" s="34">
        <v>5000</v>
      </c>
      <c r="H113" s="1" t="s">
        <v>866</v>
      </c>
    </row>
    <row r="114" spans="1:8" x14ac:dyDescent="0.35">
      <c r="A114" s="25" t="s">
        <v>671</v>
      </c>
      <c r="B114" s="25" t="s">
        <v>672</v>
      </c>
      <c r="C114" s="24" t="s">
        <v>721</v>
      </c>
      <c r="D114" s="34">
        <v>5000</v>
      </c>
      <c r="H114" s="1" t="s">
        <v>867</v>
      </c>
    </row>
    <row r="115" spans="1:8" x14ac:dyDescent="0.35">
      <c r="A115" s="25" t="s">
        <v>204</v>
      </c>
      <c r="B115" s="25" t="s">
        <v>356</v>
      </c>
      <c r="C115" s="24" t="s">
        <v>505</v>
      </c>
      <c r="D115" s="34">
        <v>26354</v>
      </c>
      <c r="H115" s="1" t="s">
        <v>868</v>
      </c>
    </row>
    <row r="116" spans="1:8" x14ac:dyDescent="0.35">
      <c r="A116" s="25" t="s">
        <v>673</v>
      </c>
      <c r="B116" s="25" t="s">
        <v>674</v>
      </c>
      <c r="C116" s="24" t="s">
        <v>722</v>
      </c>
      <c r="D116" s="34">
        <v>14282</v>
      </c>
      <c r="H116" s="1" t="s">
        <v>869</v>
      </c>
    </row>
    <row r="117" spans="1:8" x14ac:dyDescent="0.35">
      <c r="A117" s="25" t="s">
        <v>85</v>
      </c>
      <c r="B117" s="25" t="s">
        <v>254</v>
      </c>
      <c r="C117" s="24" t="s">
        <v>506</v>
      </c>
      <c r="D117" s="34">
        <v>60000</v>
      </c>
      <c r="H117" s="1" t="s">
        <v>870</v>
      </c>
    </row>
    <row r="118" spans="1:8" x14ac:dyDescent="0.35">
      <c r="A118" s="25" t="s">
        <v>117</v>
      </c>
      <c r="B118" s="25" t="s">
        <v>284</v>
      </c>
      <c r="C118" s="24" t="s">
        <v>507</v>
      </c>
      <c r="D118" s="34">
        <v>5000</v>
      </c>
      <c r="H118" s="1" t="s">
        <v>871</v>
      </c>
    </row>
    <row r="119" spans="1:8" x14ac:dyDescent="0.35">
      <c r="A119" s="25" t="s">
        <v>70</v>
      </c>
      <c r="B119" s="25" t="s">
        <v>241</v>
      </c>
      <c r="C119" s="24" t="s">
        <v>508</v>
      </c>
      <c r="D119" s="34">
        <v>119718</v>
      </c>
      <c r="H119" s="1" t="s">
        <v>872</v>
      </c>
    </row>
    <row r="120" spans="1:8" x14ac:dyDescent="0.35">
      <c r="A120" s="25" t="s">
        <v>74</v>
      </c>
      <c r="B120" s="25" t="s">
        <v>245</v>
      </c>
      <c r="C120" s="24" t="s">
        <v>509</v>
      </c>
      <c r="D120" s="34">
        <v>7000</v>
      </c>
      <c r="H120" s="1" t="s">
        <v>873</v>
      </c>
    </row>
    <row r="121" spans="1:8" x14ac:dyDescent="0.35">
      <c r="A121" s="25" t="s">
        <v>675</v>
      </c>
      <c r="B121" s="25" t="s">
        <v>676</v>
      </c>
      <c r="C121" s="24" t="s">
        <v>723</v>
      </c>
      <c r="D121" s="34">
        <v>5000</v>
      </c>
      <c r="H121" s="1" t="s">
        <v>874</v>
      </c>
    </row>
    <row r="122" spans="1:8" x14ac:dyDescent="0.35">
      <c r="A122" s="25" t="s">
        <v>104</v>
      </c>
      <c r="B122" s="25" t="s">
        <v>271</v>
      </c>
      <c r="C122" s="24" t="s">
        <v>510</v>
      </c>
      <c r="D122" s="34">
        <v>120000</v>
      </c>
      <c r="H122" s="1" t="s">
        <v>875</v>
      </c>
    </row>
    <row r="123" spans="1:8" x14ac:dyDescent="0.35">
      <c r="A123" s="25" t="s">
        <v>106</v>
      </c>
      <c r="B123" s="25" t="s">
        <v>273</v>
      </c>
      <c r="C123" s="24" t="s">
        <v>513</v>
      </c>
      <c r="D123" s="34">
        <v>62047</v>
      </c>
      <c r="H123" s="1" t="s">
        <v>876</v>
      </c>
    </row>
    <row r="124" spans="1:8" x14ac:dyDescent="0.35">
      <c r="A124" s="25" t="s">
        <v>105</v>
      </c>
      <c r="B124" s="25" t="s">
        <v>272</v>
      </c>
      <c r="C124" s="24" t="s">
        <v>511</v>
      </c>
      <c r="D124" s="34">
        <v>120000</v>
      </c>
      <c r="H124" s="1" t="s">
        <v>877</v>
      </c>
    </row>
    <row r="125" spans="1:8" x14ac:dyDescent="0.35">
      <c r="A125" s="25" t="s">
        <v>107</v>
      </c>
      <c r="B125" s="25" t="s">
        <v>274</v>
      </c>
      <c r="C125" s="24" t="s">
        <v>512</v>
      </c>
      <c r="D125" s="34">
        <v>86847</v>
      </c>
      <c r="H125" s="1" t="s">
        <v>878</v>
      </c>
    </row>
    <row r="126" spans="1:8" x14ac:dyDescent="0.35">
      <c r="A126" s="25" t="s">
        <v>196</v>
      </c>
      <c r="B126" s="25" t="s">
        <v>348</v>
      </c>
      <c r="C126" s="24" t="s">
        <v>514</v>
      </c>
      <c r="D126" s="34">
        <v>21016</v>
      </c>
      <c r="H126" s="1" t="s">
        <v>879</v>
      </c>
    </row>
    <row r="127" spans="1:8" x14ac:dyDescent="0.35">
      <c r="A127" s="25" t="s">
        <v>677</v>
      </c>
      <c r="B127" s="25" t="s">
        <v>678</v>
      </c>
      <c r="C127" s="24" t="s">
        <v>724</v>
      </c>
      <c r="D127" s="34">
        <v>71219</v>
      </c>
      <c r="H127" s="1" t="s">
        <v>880</v>
      </c>
    </row>
    <row r="128" spans="1:8" x14ac:dyDescent="0.35">
      <c r="A128" s="25" t="s">
        <v>66</v>
      </c>
      <c r="B128" s="25" t="s">
        <v>237</v>
      </c>
      <c r="C128" s="24" t="s">
        <v>515</v>
      </c>
      <c r="D128" s="34">
        <v>16074</v>
      </c>
      <c r="H128" s="1" t="s">
        <v>881</v>
      </c>
    </row>
    <row r="129" spans="1:8" x14ac:dyDescent="0.35">
      <c r="A129" s="25" t="s">
        <v>679</v>
      </c>
      <c r="B129" s="25" t="s">
        <v>680</v>
      </c>
      <c r="C129" s="24" t="s">
        <v>725</v>
      </c>
      <c r="D129" s="34">
        <v>7319</v>
      </c>
      <c r="H129" s="1" t="s">
        <v>882</v>
      </c>
    </row>
    <row r="130" spans="1:8" x14ac:dyDescent="0.35">
      <c r="A130" s="25" t="s">
        <v>153</v>
      </c>
      <c r="B130" s="25" t="s">
        <v>317</v>
      </c>
      <c r="C130" s="24" t="s">
        <v>517</v>
      </c>
      <c r="D130" s="34">
        <v>46900</v>
      </c>
      <c r="H130" s="1" t="s">
        <v>883</v>
      </c>
    </row>
    <row r="131" spans="1:8" x14ac:dyDescent="0.35">
      <c r="A131" s="25" t="s">
        <v>154</v>
      </c>
      <c r="B131" s="25" t="s">
        <v>318</v>
      </c>
      <c r="C131" s="24" t="s">
        <v>516</v>
      </c>
      <c r="D131" s="34">
        <v>36018.15116747882</v>
      </c>
      <c r="H131" s="1" t="s">
        <v>884</v>
      </c>
    </row>
    <row r="132" spans="1:8" x14ac:dyDescent="0.35">
      <c r="A132" s="25" t="s">
        <v>78</v>
      </c>
      <c r="B132" s="25" t="s">
        <v>248</v>
      </c>
      <c r="C132" s="24" t="s">
        <v>519</v>
      </c>
      <c r="D132" s="34">
        <v>36633.115877033022</v>
      </c>
      <c r="H132" s="1" t="s">
        <v>885</v>
      </c>
    </row>
    <row r="133" spans="1:8" x14ac:dyDescent="0.35">
      <c r="A133" s="25" t="s">
        <v>84</v>
      </c>
      <c r="B133" s="25" t="s">
        <v>253</v>
      </c>
      <c r="C133" s="24" t="s">
        <v>518</v>
      </c>
      <c r="D133" s="34">
        <v>120000</v>
      </c>
      <c r="H133" s="1" t="s">
        <v>886</v>
      </c>
    </row>
    <row r="134" spans="1:8" x14ac:dyDescent="0.35">
      <c r="A134" s="25" t="s">
        <v>213</v>
      </c>
      <c r="B134" s="25" t="s">
        <v>365</v>
      </c>
      <c r="C134" s="24" t="s">
        <v>520</v>
      </c>
      <c r="D134" s="34">
        <v>10333.890863027105</v>
      </c>
      <c r="H134" s="1" t="s">
        <v>887</v>
      </c>
    </row>
    <row r="135" spans="1:8" x14ac:dyDescent="0.35">
      <c r="A135" s="25" t="s">
        <v>113</v>
      </c>
      <c r="B135" s="25" t="s">
        <v>280</v>
      </c>
      <c r="C135" s="24" t="s">
        <v>521</v>
      </c>
      <c r="D135" s="34">
        <v>12000</v>
      </c>
      <c r="H135" s="1" t="s">
        <v>888</v>
      </c>
    </row>
    <row r="136" spans="1:8" x14ac:dyDescent="0.35">
      <c r="A136" s="25" t="s">
        <v>210</v>
      </c>
      <c r="B136" s="25" t="s">
        <v>361</v>
      </c>
      <c r="C136" s="24" t="s">
        <v>522</v>
      </c>
      <c r="D136" s="34">
        <v>5000</v>
      </c>
      <c r="H136" s="1" t="s">
        <v>889</v>
      </c>
    </row>
    <row r="137" spans="1:8" x14ac:dyDescent="0.35">
      <c r="A137" s="25" t="s">
        <v>145</v>
      </c>
      <c r="B137" s="25" t="s">
        <v>309</v>
      </c>
      <c r="C137" s="24" t="s">
        <v>523</v>
      </c>
      <c r="D137" s="34">
        <v>15000</v>
      </c>
      <c r="H137" s="1" t="s">
        <v>890</v>
      </c>
    </row>
    <row r="138" spans="1:8" x14ac:dyDescent="0.35">
      <c r="A138" s="25" t="s">
        <v>116</v>
      </c>
      <c r="B138" s="25" t="s">
        <v>283</v>
      </c>
      <c r="C138" s="24" t="s">
        <v>524</v>
      </c>
      <c r="D138" s="34">
        <v>15000</v>
      </c>
      <c r="H138" s="1" t="s">
        <v>891</v>
      </c>
    </row>
    <row r="139" spans="1:8" x14ac:dyDescent="0.35">
      <c r="A139" s="25" t="s">
        <v>121</v>
      </c>
      <c r="B139" s="25" t="s">
        <v>288</v>
      </c>
      <c r="C139" s="24" t="s">
        <v>525</v>
      </c>
      <c r="D139" s="34">
        <v>71200</v>
      </c>
      <c r="H139" s="1" t="s">
        <v>892</v>
      </c>
    </row>
    <row r="140" spans="1:8" x14ac:dyDescent="0.35">
      <c r="A140" s="25" t="s">
        <v>54</v>
      </c>
      <c r="B140" s="25" t="s">
        <v>225</v>
      </c>
      <c r="C140" s="24" t="s">
        <v>527</v>
      </c>
      <c r="D140" s="34">
        <v>26313.424000765066</v>
      </c>
      <c r="H140" s="1" t="s">
        <v>893</v>
      </c>
    </row>
    <row r="141" spans="1:8" x14ac:dyDescent="0.35">
      <c r="A141" s="25" t="s">
        <v>197</v>
      </c>
      <c r="B141" s="25" t="s">
        <v>349</v>
      </c>
      <c r="C141" s="24" t="s">
        <v>526</v>
      </c>
      <c r="D141" s="34">
        <v>27473</v>
      </c>
      <c r="H141" s="1" t="s">
        <v>894</v>
      </c>
    </row>
    <row r="142" spans="1:8" x14ac:dyDescent="0.35">
      <c r="A142" s="25" t="s">
        <v>128</v>
      </c>
      <c r="B142" s="25" t="s">
        <v>295</v>
      </c>
      <c r="C142" s="24" t="s">
        <v>528</v>
      </c>
      <c r="D142" s="34">
        <v>33000</v>
      </c>
      <c r="H142" s="1" t="s">
        <v>895</v>
      </c>
    </row>
    <row r="143" spans="1:8" x14ac:dyDescent="0.35">
      <c r="A143" s="25" t="s">
        <v>212</v>
      </c>
      <c r="B143" s="25" t="s">
        <v>364</v>
      </c>
      <c r="C143" s="24" t="s">
        <v>529</v>
      </c>
      <c r="D143" s="34">
        <v>21416</v>
      </c>
      <c r="H143" s="1" t="s">
        <v>896</v>
      </c>
    </row>
    <row r="144" spans="1:8" x14ac:dyDescent="0.35">
      <c r="A144" s="25" t="s">
        <v>201</v>
      </c>
      <c r="B144" s="25" t="s">
        <v>353</v>
      </c>
      <c r="C144" s="24" t="s">
        <v>530</v>
      </c>
      <c r="D144" s="34">
        <v>63903.218190019281</v>
      </c>
      <c r="H144" s="1" t="s">
        <v>897</v>
      </c>
    </row>
    <row r="145" spans="1:8" x14ac:dyDescent="0.35">
      <c r="A145" s="25" t="s">
        <v>155</v>
      </c>
      <c r="B145" s="25" t="s">
        <v>319</v>
      </c>
      <c r="C145" s="24" t="s">
        <v>531</v>
      </c>
      <c r="D145" s="34">
        <v>5000</v>
      </c>
      <c r="H145" s="1" t="s">
        <v>898</v>
      </c>
    </row>
    <row r="146" spans="1:8" x14ac:dyDescent="0.35">
      <c r="A146" s="25" t="s">
        <v>384</v>
      </c>
      <c r="B146" s="25" t="s">
        <v>385</v>
      </c>
      <c r="C146" s="24" t="s">
        <v>532</v>
      </c>
      <c r="D146" s="34">
        <v>5000</v>
      </c>
      <c r="H146" s="1" t="s">
        <v>899</v>
      </c>
    </row>
    <row r="147" spans="1:8" x14ac:dyDescent="0.35">
      <c r="A147" s="25" t="s">
        <v>681</v>
      </c>
      <c r="B147" s="25" t="s">
        <v>682</v>
      </c>
      <c r="C147" s="24" t="s">
        <v>726</v>
      </c>
      <c r="D147" s="34">
        <v>5000</v>
      </c>
      <c r="H147" s="1" t="s">
        <v>900</v>
      </c>
    </row>
    <row r="148" spans="1:8" x14ac:dyDescent="0.35">
      <c r="A148" s="25" t="s">
        <v>683</v>
      </c>
      <c r="B148" s="25" t="s">
        <v>363</v>
      </c>
      <c r="C148" s="24" t="s">
        <v>727</v>
      </c>
      <c r="D148" s="34">
        <v>5000</v>
      </c>
      <c r="H148" s="1" t="s">
        <v>901</v>
      </c>
    </row>
    <row r="149" spans="1:8" x14ac:dyDescent="0.35">
      <c r="A149" s="25" t="s">
        <v>126</v>
      </c>
      <c r="B149" s="25" t="s">
        <v>293</v>
      </c>
      <c r="C149" s="24" t="s">
        <v>533</v>
      </c>
      <c r="D149" s="34">
        <v>36388.516766785724</v>
      </c>
      <c r="H149" s="1" t="s">
        <v>902</v>
      </c>
    </row>
    <row r="150" spans="1:8" x14ac:dyDescent="0.35">
      <c r="A150" s="25" t="s">
        <v>148</v>
      </c>
      <c r="B150" s="25" t="s">
        <v>312</v>
      </c>
      <c r="C150" s="24" t="s">
        <v>534</v>
      </c>
      <c r="D150" s="34">
        <v>24305.503884777849</v>
      </c>
      <c r="H150" s="1" t="s">
        <v>903</v>
      </c>
    </row>
    <row r="151" spans="1:8" x14ac:dyDescent="0.35">
      <c r="A151" s="25" t="s">
        <v>114</v>
      </c>
      <c r="B151" s="25" t="s">
        <v>281</v>
      </c>
      <c r="C151" s="24" t="s">
        <v>535</v>
      </c>
      <c r="D151" s="34">
        <v>5000</v>
      </c>
      <c r="H151" s="1" t="s">
        <v>904</v>
      </c>
    </row>
    <row r="152" spans="1:8" x14ac:dyDescent="0.35">
      <c r="A152" s="25" t="s">
        <v>69</v>
      </c>
      <c r="B152" s="25" t="s">
        <v>240</v>
      </c>
      <c r="C152" s="24" t="s">
        <v>536</v>
      </c>
      <c r="D152" s="34">
        <v>35707</v>
      </c>
      <c r="H152" s="1" t="s">
        <v>905</v>
      </c>
    </row>
    <row r="153" spans="1:8" x14ac:dyDescent="0.35">
      <c r="A153" s="25" t="s">
        <v>90</v>
      </c>
      <c r="B153" s="25" t="s">
        <v>259</v>
      </c>
      <c r="C153" s="24" t="s">
        <v>537</v>
      </c>
      <c r="D153" s="34">
        <v>8000</v>
      </c>
      <c r="H153" s="1" t="s">
        <v>906</v>
      </c>
    </row>
    <row r="154" spans="1:8" x14ac:dyDescent="0.35">
      <c r="A154" s="25" t="s">
        <v>214</v>
      </c>
      <c r="B154" s="25" t="s">
        <v>366</v>
      </c>
      <c r="C154" s="24" t="s">
        <v>538</v>
      </c>
      <c r="D154" s="34">
        <v>5000</v>
      </c>
      <c r="H154" s="1" t="s">
        <v>907</v>
      </c>
    </row>
    <row r="155" spans="1:8" x14ac:dyDescent="0.35">
      <c r="A155" s="25" t="s">
        <v>215</v>
      </c>
      <c r="B155" s="25" t="s">
        <v>367</v>
      </c>
      <c r="C155" s="24" t="s">
        <v>539</v>
      </c>
      <c r="D155" s="34">
        <v>5000</v>
      </c>
      <c r="H155" s="1" t="s">
        <v>908</v>
      </c>
    </row>
    <row r="156" spans="1:8" x14ac:dyDescent="0.35">
      <c r="A156" s="25" t="s">
        <v>684</v>
      </c>
      <c r="B156" s="25" t="s">
        <v>685</v>
      </c>
      <c r="C156" s="24" t="s">
        <v>575</v>
      </c>
      <c r="D156" s="34">
        <v>5341</v>
      </c>
      <c r="H156" s="1" t="s">
        <v>909</v>
      </c>
    </row>
    <row r="157" spans="1:8" x14ac:dyDescent="0.35">
      <c r="A157" s="25" t="s">
        <v>96</v>
      </c>
      <c r="B157" s="25" t="s">
        <v>264</v>
      </c>
      <c r="C157" s="24" t="s">
        <v>540</v>
      </c>
      <c r="D157" s="34">
        <v>34230</v>
      </c>
      <c r="H157" s="1" t="s">
        <v>910</v>
      </c>
    </row>
    <row r="158" spans="1:8" x14ac:dyDescent="0.35">
      <c r="A158" s="25" t="s">
        <v>195</v>
      </c>
      <c r="B158" s="25" t="s">
        <v>347</v>
      </c>
      <c r="C158" s="24" t="s">
        <v>541</v>
      </c>
      <c r="D158" s="34">
        <v>8490.1669145817414</v>
      </c>
      <c r="H158" s="1" t="s">
        <v>911</v>
      </c>
    </row>
    <row r="159" spans="1:8" x14ac:dyDescent="0.35">
      <c r="A159" s="25" t="s">
        <v>686</v>
      </c>
      <c r="B159" s="25" t="s">
        <v>687</v>
      </c>
      <c r="C159" s="24" t="s">
        <v>728</v>
      </c>
      <c r="D159" s="34">
        <v>5000</v>
      </c>
      <c r="H159" s="1" t="s">
        <v>912</v>
      </c>
    </row>
    <row r="160" spans="1:8" x14ac:dyDescent="0.35">
      <c r="A160" s="25" t="s">
        <v>131</v>
      </c>
      <c r="B160" s="25" t="s">
        <v>297</v>
      </c>
      <c r="C160" s="24" t="s">
        <v>542</v>
      </c>
      <c r="D160" s="34">
        <v>5000</v>
      </c>
      <c r="H160" s="1" t="s">
        <v>913</v>
      </c>
    </row>
    <row r="161" spans="1:8" x14ac:dyDescent="0.35">
      <c r="A161" s="25" t="s">
        <v>130</v>
      </c>
      <c r="B161" s="25" t="s">
        <v>688</v>
      </c>
      <c r="C161" s="24" t="s">
        <v>729</v>
      </c>
      <c r="D161" s="34">
        <v>5000</v>
      </c>
      <c r="H161" s="1" t="s">
        <v>914</v>
      </c>
    </row>
    <row r="162" spans="1:8" x14ac:dyDescent="0.35">
      <c r="A162" s="25" t="s">
        <v>386</v>
      </c>
      <c r="B162" s="25" t="s">
        <v>387</v>
      </c>
      <c r="C162" s="24" t="s">
        <v>543</v>
      </c>
      <c r="D162" s="34">
        <v>5000</v>
      </c>
      <c r="H162" s="1" t="s">
        <v>915</v>
      </c>
    </row>
    <row r="163" spans="1:8" x14ac:dyDescent="0.35">
      <c r="A163" s="25" t="s">
        <v>149</v>
      </c>
      <c r="B163" s="25" t="s">
        <v>313</v>
      </c>
      <c r="C163" s="24" t="s">
        <v>544</v>
      </c>
      <c r="D163" s="34">
        <v>5648.4238230918727</v>
      </c>
      <c r="H163" s="1" t="s">
        <v>916</v>
      </c>
    </row>
    <row r="164" spans="1:8" x14ac:dyDescent="0.35">
      <c r="A164" s="25" t="s">
        <v>164</v>
      </c>
      <c r="B164" s="25" t="s">
        <v>327</v>
      </c>
      <c r="C164" s="24" t="s">
        <v>545</v>
      </c>
      <c r="D164" s="34">
        <v>5000</v>
      </c>
      <c r="H164" s="1" t="s">
        <v>917</v>
      </c>
    </row>
    <row r="165" spans="1:8" x14ac:dyDescent="0.35">
      <c r="A165" s="25" t="s">
        <v>124</v>
      </c>
      <c r="B165" s="25" t="s">
        <v>291</v>
      </c>
      <c r="C165" s="24" t="s">
        <v>546</v>
      </c>
      <c r="D165" s="34">
        <v>7650</v>
      </c>
      <c r="H165" s="1" t="s">
        <v>918</v>
      </c>
    </row>
    <row r="166" spans="1:8" x14ac:dyDescent="0.35">
      <c r="A166" s="25" t="s">
        <v>198</v>
      </c>
      <c r="B166" s="25" t="s">
        <v>350</v>
      </c>
      <c r="C166" s="24" t="s">
        <v>547</v>
      </c>
      <c r="D166" s="34">
        <v>24220.566483729035</v>
      </c>
      <c r="H166" s="1" t="s">
        <v>919</v>
      </c>
    </row>
    <row r="167" spans="1:8" x14ac:dyDescent="0.35">
      <c r="A167" s="25" t="s">
        <v>119</v>
      </c>
      <c r="B167" s="25" t="s">
        <v>286</v>
      </c>
      <c r="C167" s="24" t="s">
        <v>548</v>
      </c>
      <c r="D167" s="34">
        <v>16865</v>
      </c>
      <c r="H167" s="1" t="s">
        <v>920</v>
      </c>
    </row>
    <row r="168" spans="1:8" x14ac:dyDescent="0.35">
      <c r="A168" s="25" t="s">
        <v>83</v>
      </c>
      <c r="B168" s="25" t="s">
        <v>252</v>
      </c>
      <c r="C168" s="24" t="s">
        <v>549</v>
      </c>
      <c r="D168" s="34">
        <v>5000</v>
      </c>
      <c r="H168" s="1" t="s">
        <v>921</v>
      </c>
    </row>
    <row r="169" spans="1:8" x14ac:dyDescent="0.35">
      <c r="A169" s="25" t="s">
        <v>53</v>
      </c>
      <c r="B169" s="25" t="s">
        <v>224</v>
      </c>
      <c r="C169" s="24" t="s">
        <v>550</v>
      </c>
      <c r="D169" s="34">
        <v>13000</v>
      </c>
      <c r="H169" s="1" t="s">
        <v>922</v>
      </c>
    </row>
    <row r="170" spans="1:8" x14ac:dyDescent="0.35">
      <c r="A170" s="25" t="s">
        <v>122</v>
      </c>
      <c r="B170" s="25" t="s">
        <v>289</v>
      </c>
      <c r="C170" s="24" t="s">
        <v>551</v>
      </c>
      <c r="D170" s="34">
        <v>12236.540686535267</v>
      </c>
      <c r="H170" s="1" t="s">
        <v>923</v>
      </c>
    </row>
    <row r="171" spans="1:8" x14ac:dyDescent="0.35">
      <c r="A171" s="25" t="s">
        <v>140</v>
      </c>
      <c r="B171" s="25" t="s">
        <v>305</v>
      </c>
      <c r="C171" s="24" t="s">
        <v>552</v>
      </c>
      <c r="D171" s="34">
        <v>5000</v>
      </c>
      <c r="H171" s="1" t="s">
        <v>924</v>
      </c>
    </row>
    <row r="172" spans="1:8" x14ac:dyDescent="0.35">
      <c r="A172" s="25" t="s">
        <v>108</v>
      </c>
      <c r="B172" s="25" t="s">
        <v>275</v>
      </c>
      <c r="C172" s="24" t="s">
        <v>553</v>
      </c>
      <c r="D172" s="34">
        <v>8179.2407894360676</v>
      </c>
      <c r="H172" s="1" t="s">
        <v>925</v>
      </c>
    </row>
    <row r="173" spans="1:8" x14ac:dyDescent="0.35">
      <c r="A173" s="25" t="s">
        <v>118</v>
      </c>
      <c r="B173" s="25" t="s">
        <v>285</v>
      </c>
      <c r="C173" s="24" t="s">
        <v>554</v>
      </c>
      <c r="D173" s="34">
        <v>5000</v>
      </c>
      <c r="H173" s="1" t="s">
        <v>926</v>
      </c>
    </row>
    <row r="174" spans="1:8" x14ac:dyDescent="0.35">
      <c r="A174" s="25" t="s">
        <v>163</v>
      </c>
      <c r="B174" s="25" t="s">
        <v>326</v>
      </c>
      <c r="C174" s="24" t="s">
        <v>555</v>
      </c>
      <c r="D174" s="34">
        <v>48134.67393028018</v>
      </c>
      <c r="H174" s="1" t="s">
        <v>927</v>
      </c>
    </row>
    <row r="175" spans="1:8" x14ac:dyDescent="0.35">
      <c r="A175" s="25" t="s">
        <v>81</v>
      </c>
      <c r="B175" s="25" t="s">
        <v>689</v>
      </c>
      <c r="C175" s="24" t="s">
        <v>730</v>
      </c>
      <c r="D175" s="34">
        <v>66517</v>
      </c>
      <c r="H175" s="1" t="s">
        <v>928</v>
      </c>
    </row>
    <row r="176" spans="1:8" x14ac:dyDescent="0.35">
      <c r="A176" s="25" t="s">
        <v>100</v>
      </c>
      <c r="B176" s="25" t="s">
        <v>690</v>
      </c>
      <c r="C176" s="24" t="s">
        <v>731</v>
      </c>
      <c r="D176" s="34">
        <v>18989</v>
      </c>
      <c r="H176" s="1" t="s">
        <v>929</v>
      </c>
    </row>
    <row r="177" spans="1:8" x14ac:dyDescent="0.35">
      <c r="A177" s="25" t="s">
        <v>55</v>
      </c>
      <c r="B177" s="25" t="s">
        <v>226</v>
      </c>
      <c r="C177" s="24" t="s">
        <v>556</v>
      </c>
      <c r="D177" s="34">
        <v>11670.869088520134</v>
      </c>
      <c r="H177" s="1" t="s">
        <v>930</v>
      </c>
    </row>
    <row r="178" spans="1:8" x14ac:dyDescent="0.35">
      <c r="A178" s="25" t="s">
        <v>62</v>
      </c>
      <c r="B178" s="25" t="s">
        <v>233</v>
      </c>
      <c r="C178" s="24" t="s">
        <v>557</v>
      </c>
      <c r="D178" s="34">
        <v>21978</v>
      </c>
      <c r="H178" s="1" t="s">
        <v>931</v>
      </c>
    </row>
    <row r="179" spans="1:8" x14ac:dyDescent="0.35">
      <c r="A179" s="25" t="s">
        <v>49</v>
      </c>
      <c r="B179" s="25" t="s">
        <v>691</v>
      </c>
      <c r="C179" s="24" t="s">
        <v>732</v>
      </c>
      <c r="D179" s="34">
        <v>5000</v>
      </c>
      <c r="H179" s="1" t="s">
        <v>932</v>
      </c>
    </row>
    <row r="180" spans="1:8" x14ac:dyDescent="0.35">
      <c r="A180" s="25" t="s">
        <v>143</v>
      </c>
      <c r="B180" s="25" t="s">
        <v>692</v>
      </c>
      <c r="C180" s="24" t="s">
        <v>733</v>
      </c>
      <c r="D180" s="34">
        <v>18355.715153045217</v>
      </c>
      <c r="H180" s="1" t="s">
        <v>933</v>
      </c>
    </row>
    <row r="181" spans="1:8" x14ac:dyDescent="0.35">
      <c r="A181" s="25" t="s">
        <v>75</v>
      </c>
      <c r="B181" s="25" t="s">
        <v>246</v>
      </c>
      <c r="C181" s="24" t="s">
        <v>558</v>
      </c>
      <c r="D181" s="34">
        <v>5000</v>
      </c>
      <c r="H181" s="1" t="s">
        <v>934</v>
      </c>
    </row>
    <row r="182" spans="1:8" x14ac:dyDescent="0.35">
      <c r="A182" s="25" t="s">
        <v>76</v>
      </c>
      <c r="B182" s="25" t="s">
        <v>247</v>
      </c>
      <c r="C182" s="24" t="s">
        <v>559</v>
      </c>
      <c r="D182" s="34">
        <v>5000</v>
      </c>
      <c r="H182" s="1" t="s">
        <v>935</v>
      </c>
    </row>
    <row r="183" spans="1:8" x14ac:dyDescent="0.35">
      <c r="A183" s="25" t="s">
        <v>693</v>
      </c>
      <c r="B183" s="25" t="s">
        <v>694</v>
      </c>
      <c r="C183" s="24" t="s">
        <v>574</v>
      </c>
      <c r="D183" s="34">
        <v>10000</v>
      </c>
      <c r="H183" s="1" t="s">
        <v>936</v>
      </c>
    </row>
    <row r="184" spans="1:8" x14ac:dyDescent="0.35">
      <c r="A184" s="25" t="s">
        <v>146</v>
      </c>
      <c r="B184" s="25" t="s">
        <v>310</v>
      </c>
      <c r="C184" s="24" t="s">
        <v>560</v>
      </c>
      <c r="D184" s="34">
        <v>28261</v>
      </c>
      <c r="H184" s="1" t="s">
        <v>937</v>
      </c>
    </row>
    <row r="185" spans="1:8" x14ac:dyDescent="0.35">
      <c r="A185" s="25" t="s">
        <v>695</v>
      </c>
      <c r="B185" s="25" t="s">
        <v>696</v>
      </c>
      <c r="C185" s="24" t="s">
        <v>734</v>
      </c>
      <c r="D185" s="34">
        <v>5000</v>
      </c>
      <c r="H185" s="1" t="s">
        <v>938</v>
      </c>
    </row>
    <row r="186" spans="1:8" x14ac:dyDescent="0.35">
      <c r="A186" s="25" t="s">
        <v>50</v>
      </c>
      <c r="B186" s="25" t="s">
        <v>221</v>
      </c>
      <c r="C186" s="24" t="s">
        <v>561</v>
      </c>
      <c r="D186" s="34">
        <v>5000</v>
      </c>
      <c r="H186" s="1" t="s">
        <v>939</v>
      </c>
    </row>
    <row r="187" spans="1:8" x14ac:dyDescent="0.35">
      <c r="A187" s="25" t="s">
        <v>89</v>
      </c>
      <c r="B187" s="25" t="s">
        <v>258</v>
      </c>
      <c r="C187" s="24" t="s">
        <v>562</v>
      </c>
      <c r="D187" s="34">
        <v>5000</v>
      </c>
      <c r="H187" s="1" t="s">
        <v>940</v>
      </c>
    </row>
    <row r="188" spans="1:8" x14ac:dyDescent="0.35">
      <c r="A188" s="25" t="s">
        <v>150</v>
      </c>
      <c r="B188" s="25" t="s">
        <v>314</v>
      </c>
      <c r="C188" s="24" t="s">
        <v>563</v>
      </c>
      <c r="D188" s="34">
        <v>5000</v>
      </c>
      <c r="H188" s="1" t="s">
        <v>941</v>
      </c>
    </row>
    <row r="189" spans="1:8" x14ac:dyDescent="0.35">
      <c r="A189" s="25" t="s">
        <v>80</v>
      </c>
      <c r="B189" s="25" t="s">
        <v>250</v>
      </c>
      <c r="C189" s="24" t="s">
        <v>564</v>
      </c>
      <c r="D189" s="34">
        <v>10517</v>
      </c>
      <c r="H189" s="1" t="s">
        <v>942</v>
      </c>
    </row>
    <row r="190" spans="1:8" x14ac:dyDescent="0.35">
      <c r="A190" s="25" t="s">
        <v>82</v>
      </c>
      <c r="B190" s="25" t="s">
        <v>251</v>
      </c>
      <c r="C190" s="24" t="s">
        <v>565</v>
      </c>
      <c r="D190" s="34">
        <v>52000</v>
      </c>
      <c r="H190" s="1" t="s">
        <v>943</v>
      </c>
    </row>
    <row r="191" spans="1:8" x14ac:dyDescent="0.35">
      <c r="A191" s="25" t="s">
        <v>125</v>
      </c>
      <c r="B191" s="25" t="s">
        <v>292</v>
      </c>
      <c r="C191" s="24" t="s">
        <v>566</v>
      </c>
      <c r="D191" s="34">
        <v>5000</v>
      </c>
      <c r="H191" s="1" t="s">
        <v>944</v>
      </c>
    </row>
    <row r="192" spans="1:8" x14ac:dyDescent="0.35">
      <c r="A192" s="25" t="s">
        <v>45</v>
      </c>
      <c r="B192" s="25" t="s">
        <v>217</v>
      </c>
      <c r="C192" s="24" t="s">
        <v>567</v>
      </c>
      <c r="D192" s="34">
        <v>12892.612446908779</v>
      </c>
      <c r="H192" s="1" t="s">
        <v>945</v>
      </c>
    </row>
    <row r="193" spans="1:8" x14ac:dyDescent="0.35">
      <c r="A193" s="25" t="s">
        <v>77</v>
      </c>
      <c r="B193" s="25" t="s">
        <v>697</v>
      </c>
      <c r="C193" s="24" t="s">
        <v>735</v>
      </c>
      <c r="D193" s="34">
        <v>10230</v>
      </c>
      <c r="H193" s="1" t="s">
        <v>946</v>
      </c>
    </row>
    <row r="194" spans="1:8" x14ac:dyDescent="0.35">
      <c r="A194" s="25" t="s">
        <v>202</v>
      </c>
      <c r="B194" s="25" t="s">
        <v>354</v>
      </c>
      <c r="C194" s="24" t="s">
        <v>568</v>
      </c>
      <c r="D194" s="34">
        <v>9548.176896702149</v>
      </c>
      <c r="H194" s="1" t="s">
        <v>947</v>
      </c>
    </row>
    <row r="195" spans="1:8" x14ac:dyDescent="0.35">
      <c r="A195" s="25" t="s">
        <v>388</v>
      </c>
      <c r="B195" s="25" t="s">
        <v>389</v>
      </c>
      <c r="C195" s="24" t="s">
        <v>569</v>
      </c>
      <c r="D195" s="34">
        <v>5000</v>
      </c>
      <c r="H195" s="1" t="s">
        <v>948</v>
      </c>
    </row>
    <row r="196" spans="1:8" x14ac:dyDescent="0.35">
      <c r="A196" s="25" t="s">
        <v>698</v>
      </c>
      <c r="B196" s="25" t="s">
        <v>699</v>
      </c>
      <c r="C196" s="24" t="s">
        <v>736</v>
      </c>
      <c r="D196" s="34">
        <v>5000</v>
      </c>
      <c r="H196" s="1" t="s">
        <v>949</v>
      </c>
    </row>
    <row r="197" spans="1:8" x14ac:dyDescent="0.35">
      <c r="A197" s="25" t="s">
        <v>59</v>
      </c>
      <c r="B197" s="25" t="s">
        <v>230</v>
      </c>
      <c r="C197" s="24" t="s">
        <v>570</v>
      </c>
      <c r="D197" s="34">
        <v>5000</v>
      </c>
      <c r="H197" s="1" t="s">
        <v>950</v>
      </c>
    </row>
    <row r="198" spans="1:8" x14ac:dyDescent="0.35">
      <c r="A198" s="25" t="s">
        <v>46</v>
      </c>
      <c r="B198" s="25" t="s">
        <v>218</v>
      </c>
      <c r="C198" s="24" t="s">
        <v>571</v>
      </c>
      <c r="D198" s="34">
        <v>5000</v>
      </c>
      <c r="H198" s="1" t="s">
        <v>951</v>
      </c>
    </row>
    <row r="199" spans="1:8" x14ac:dyDescent="0.35">
      <c r="A199" s="25" t="s">
        <v>160</v>
      </c>
      <c r="B199" s="25" t="s">
        <v>323</v>
      </c>
      <c r="C199" s="24" t="s">
        <v>572</v>
      </c>
      <c r="D199" s="34">
        <v>5000</v>
      </c>
      <c r="H199" s="1" t="s">
        <v>952</v>
      </c>
    </row>
    <row r="200" spans="1:8" x14ac:dyDescent="0.35">
      <c r="A200" s="25" t="s">
        <v>159</v>
      </c>
      <c r="B200" s="25" t="s">
        <v>322</v>
      </c>
      <c r="C200" s="24" t="s">
        <v>573</v>
      </c>
      <c r="D200" s="34">
        <v>5000</v>
      </c>
      <c r="H200" s="1" t="s">
        <v>953</v>
      </c>
    </row>
    <row r="201" spans="1:8" ht="15" thickBot="1" x14ac:dyDescent="0.4">
      <c r="A201" s="26" t="s">
        <v>700</v>
      </c>
      <c r="B201" s="26" t="s">
        <v>701</v>
      </c>
      <c r="C201" s="26" t="s">
        <v>737</v>
      </c>
      <c r="D201" s="35">
        <v>5000</v>
      </c>
      <c r="H201" s="1" t="s">
        <v>954</v>
      </c>
    </row>
    <row r="202" spans="1:8" x14ac:dyDescent="0.35">
      <c r="H202" s="1" t="s">
        <v>955</v>
      </c>
    </row>
    <row r="203" spans="1:8" ht="15" thickBot="1" x14ac:dyDescent="0.4">
      <c r="H203" s="1" t="s">
        <v>956</v>
      </c>
    </row>
    <row r="204" spans="1:8" x14ac:dyDescent="0.35">
      <c r="B204" s="36" t="s">
        <v>578</v>
      </c>
      <c r="H204" s="1" t="s">
        <v>957</v>
      </c>
    </row>
    <row r="205" spans="1:8" x14ac:dyDescent="0.35">
      <c r="B205" s="37" t="s">
        <v>436</v>
      </c>
      <c r="H205" s="1" t="s">
        <v>958</v>
      </c>
    </row>
    <row r="206" spans="1:8" x14ac:dyDescent="0.35">
      <c r="B206" s="37" t="s">
        <v>547</v>
      </c>
      <c r="H206" s="1" t="s">
        <v>959</v>
      </c>
    </row>
    <row r="207" spans="1:8" x14ac:dyDescent="0.35">
      <c r="B207" s="37" t="s">
        <v>553</v>
      </c>
      <c r="D207" s="1" t="s">
        <v>576</v>
      </c>
      <c r="H207" s="1" t="s">
        <v>960</v>
      </c>
    </row>
    <row r="208" spans="1:8" x14ac:dyDescent="0.35">
      <c r="B208" s="37" t="s">
        <v>434</v>
      </c>
      <c r="D208" s="1" t="s">
        <v>577</v>
      </c>
      <c r="H208" s="1" t="s">
        <v>961</v>
      </c>
    </row>
    <row r="209" spans="2:8" x14ac:dyDescent="0.35">
      <c r="B209" s="37" t="s">
        <v>520</v>
      </c>
      <c r="H209" s="1" t="s">
        <v>962</v>
      </c>
    </row>
    <row r="210" spans="2:8" x14ac:dyDescent="0.35">
      <c r="B210" s="37" t="s">
        <v>722</v>
      </c>
      <c r="D210" s="1" t="s">
        <v>390</v>
      </c>
      <c r="H210" s="1" t="s">
        <v>963</v>
      </c>
    </row>
    <row r="211" spans="2:8" x14ac:dyDescent="0.35">
      <c r="B211" s="37" t="s">
        <v>546</v>
      </c>
      <c r="D211" s="1" t="s">
        <v>391</v>
      </c>
      <c r="H211" s="1" t="s">
        <v>964</v>
      </c>
    </row>
    <row r="212" spans="2:8" x14ac:dyDescent="0.35">
      <c r="B212" s="37" t="s">
        <v>548</v>
      </c>
      <c r="D212" s="1" t="s">
        <v>408</v>
      </c>
      <c r="H212" s="1" t="s">
        <v>965</v>
      </c>
    </row>
    <row r="213" spans="2:8" x14ac:dyDescent="0.35">
      <c r="B213" s="37" t="s">
        <v>437</v>
      </c>
      <c r="D213" s="1" t="s">
        <v>23</v>
      </c>
      <c r="H213" s="1" t="s">
        <v>966</v>
      </c>
    </row>
    <row r="214" spans="2:8" x14ac:dyDescent="0.35">
      <c r="B214" s="37" t="s">
        <v>418</v>
      </c>
      <c r="H214" s="1" t="s">
        <v>967</v>
      </c>
    </row>
    <row r="215" spans="2:8" x14ac:dyDescent="0.35">
      <c r="B215" s="37" t="s">
        <v>428</v>
      </c>
      <c r="H215" s="1" t="s">
        <v>968</v>
      </c>
    </row>
    <row r="216" spans="2:8" x14ac:dyDescent="0.35">
      <c r="B216" s="37" t="s">
        <v>496</v>
      </c>
      <c r="H216" s="1" t="s">
        <v>969</v>
      </c>
    </row>
    <row r="217" spans="2:8" x14ac:dyDescent="0.35">
      <c r="B217" s="37" t="s">
        <v>574</v>
      </c>
      <c r="H217" s="1" t="s">
        <v>970</v>
      </c>
    </row>
    <row r="218" spans="2:8" x14ac:dyDescent="0.35">
      <c r="B218" s="37" t="s">
        <v>435</v>
      </c>
      <c r="H218" s="1" t="s">
        <v>971</v>
      </c>
    </row>
    <row r="219" spans="2:8" x14ac:dyDescent="0.35">
      <c r="B219" s="37" t="s">
        <v>416</v>
      </c>
      <c r="H219" s="1" t="s">
        <v>972</v>
      </c>
    </row>
    <row r="220" spans="2:8" x14ac:dyDescent="0.35">
      <c r="B220" s="37" t="s">
        <v>432</v>
      </c>
      <c r="H220" s="1" t="s">
        <v>973</v>
      </c>
    </row>
    <row r="221" spans="2:8" x14ac:dyDescent="0.35">
      <c r="B221" s="37" t="s">
        <v>485</v>
      </c>
      <c r="H221" s="1" t="s">
        <v>974</v>
      </c>
    </row>
    <row r="222" spans="2:8" x14ac:dyDescent="0.35">
      <c r="B222" s="37" t="s">
        <v>504</v>
      </c>
      <c r="H222" s="1" t="s">
        <v>975</v>
      </c>
    </row>
    <row r="223" spans="2:8" x14ac:dyDescent="0.35">
      <c r="B223" s="37" t="s">
        <v>519</v>
      </c>
      <c r="H223" s="1" t="s">
        <v>976</v>
      </c>
    </row>
    <row r="224" spans="2:8" x14ac:dyDescent="0.35">
      <c r="B224" s="37" t="s">
        <v>433</v>
      </c>
      <c r="H224" s="1" t="s">
        <v>977</v>
      </c>
    </row>
    <row r="225" spans="2:8" x14ac:dyDescent="0.35">
      <c r="B225" s="37" t="s">
        <v>541</v>
      </c>
      <c r="H225" s="1" t="s">
        <v>978</v>
      </c>
    </row>
    <row r="226" spans="2:8" x14ac:dyDescent="0.35">
      <c r="B226" s="37" t="s">
        <v>731</v>
      </c>
      <c r="H226" s="1" t="s">
        <v>979</v>
      </c>
    </row>
    <row r="227" spans="2:8" x14ac:dyDescent="0.35">
      <c r="B227" s="37" t="s">
        <v>518</v>
      </c>
      <c r="H227" s="1" t="s">
        <v>980</v>
      </c>
    </row>
    <row r="228" spans="2:8" x14ac:dyDescent="0.35">
      <c r="B228" s="37" t="s">
        <v>417</v>
      </c>
      <c r="H228" s="1" t="s">
        <v>981</v>
      </c>
    </row>
    <row r="229" spans="2:8" x14ac:dyDescent="0.35">
      <c r="B229" s="37" t="s">
        <v>524</v>
      </c>
      <c r="H229" s="1" t="s">
        <v>982</v>
      </c>
    </row>
    <row r="230" spans="2:8" x14ac:dyDescent="0.35">
      <c r="B230" s="37" t="s">
        <v>430</v>
      </c>
      <c r="H230" s="1" t="s">
        <v>983</v>
      </c>
    </row>
    <row r="231" spans="2:8" x14ac:dyDescent="0.35">
      <c r="B231" s="37" t="s">
        <v>427</v>
      </c>
      <c r="H231" s="1" t="s">
        <v>984</v>
      </c>
    </row>
    <row r="232" spans="2:8" x14ac:dyDescent="0.35">
      <c r="B232" s="37" t="s">
        <v>533</v>
      </c>
      <c r="H232" s="1" t="s">
        <v>985</v>
      </c>
    </row>
    <row r="233" spans="2:8" x14ac:dyDescent="0.35">
      <c r="B233" s="37" t="s">
        <v>451</v>
      </c>
      <c r="H233" s="1" t="s">
        <v>986</v>
      </c>
    </row>
    <row r="234" spans="2:8" x14ac:dyDescent="0.35">
      <c r="B234" s="37" t="s">
        <v>476</v>
      </c>
      <c r="H234" s="1" t="s">
        <v>987</v>
      </c>
    </row>
    <row r="235" spans="2:8" x14ac:dyDescent="0.35">
      <c r="B235" s="37" t="s">
        <v>426</v>
      </c>
      <c r="H235" s="1" t="s">
        <v>988</v>
      </c>
    </row>
    <row r="236" spans="2:8" x14ac:dyDescent="0.35">
      <c r="B236" s="37" t="s">
        <v>490</v>
      </c>
      <c r="H236" s="1" t="s">
        <v>989</v>
      </c>
    </row>
    <row r="237" spans="2:8" x14ac:dyDescent="0.35">
      <c r="B237" s="37" t="s">
        <v>506</v>
      </c>
      <c r="H237" s="1" t="s">
        <v>990</v>
      </c>
    </row>
    <row r="238" spans="2:8" x14ac:dyDescent="0.35">
      <c r="B238" s="37" t="s">
        <v>488</v>
      </c>
      <c r="H238" s="1" t="s">
        <v>991</v>
      </c>
    </row>
    <row r="239" spans="2:8" x14ac:dyDescent="0.35">
      <c r="B239" s="37" t="s">
        <v>423</v>
      </c>
      <c r="H239" s="1" t="s">
        <v>992</v>
      </c>
    </row>
    <row r="240" spans="2:8" x14ac:dyDescent="0.35">
      <c r="B240" s="37" t="s">
        <v>557</v>
      </c>
      <c r="H240" s="1" t="s">
        <v>993</v>
      </c>
    </row>
    <row r="241" spans="2:8" x14ac:dyDescent="0.35">
      <c r="B241" s="37" t="s">
        <v>411</v>
      </c>
      <c r="H241" s="1" t="s">
        <v>994</v>
      </c>
    </row>
    <row r="242" spans="2:8" x14ac:dyDescent="0.35">
      <c r="B242" s="37" t="s">
        <v>499</v>
      </c>
      <c r="H242" s="1" t="s">
        <v>995</v>
      </c>
    </row>
    <row r="243" spans="2:8" x14ac:dyDescent="0.35">
      <c r="B243" s="37" t="s">
        <v>508</v>
      </c>
      <c r="H243" s="1" t="s">
        <v>996</v>
      </c>
    </row>
    <row r="244" spans="2:8" x14ac:dyDescent="0.35">
      <c r="B244" s="37" t="s">
        <v>450</v>
      </c>
      <c r="H244" s="1" t="s">
        <v>997</v>
      </c>
    </row>
    <row r="245" spans="2:8" x14ac:dyDescent="0.35">
      <c r="B245" s="37" t="s">
        <v>713</v>
      </c>
      <c r="H245" s="1" t="s">
        <v>998</v>
      </c>
    </row>
    <row r="246" spans="2:8" x14ac:dyDescent="0.35">
      <c r="B246" s="37" t="s">
        <v>424</v>
      </c>
      <c r="H246" s="1" t="s">
        <v>999</v>
      </c>
    </row>
    <row r="247" spans="2:8" x14ac:dyDescent="0.35">
      <c r="B247" s="37" t="s">
        <v>736</v>
      </c>
      <c r="H247" s="1" t="s">
        <v>1000</v>
      </c>
    </row>
    <row r="248" spans="2:8" x14ac:dyDescent="0.35">
      <c r="B248" s="37" t="s">
        <v>415</v>
      </c>
      <c r="H248" s="1" t="s">
        <v>1001</v>
      </c>
    </row>
    <row r="249" spans="2:8" x14ac:dyDescent="0.35">
      <c r="B249" s="37" t="s">
        <v>536</v>
      </c>
      <c r="H249" s="1" t="s">
        <v>1002</v>
      </c>
    </row>
    <row r="250" spans="2:8" x14ac:dyDescent="0.35">
      <c r="B250" s="37" t="s">
        <v>487</v>
      </c>
      <c r="H250" s="1" t="s">
        <v>1003</v>
      </c>
    </row>
    <row r="251" spans="2:8" x14ac:dyDescent="0.35">
      <c r="B251" s="37" t="s">
        <v>503</v>
      </c>
      <c r="H251" s="1" t="s">
        <v>1004</v>
      </c>
    </row>
    <row r="252" spans="2:8" x14ac:dyDescent="0.35">
      <c r="B252" s="37" t="s">
        <v>452</v>
      </c>
      <c r="H252" s="1" t="s">
        <v>1005</v>
      </c>
    </row>
    <row r="253" spans="2:8" x14ac:dyDescent="0.35">
      <c r="B253" s="37" t="s">
        <v>532</v>
      </c>
      <c r="H253" s="1" t="s">
        <v>1006</v>
      </c>
    </row>
    <row r="254" spans="2:8" x14ac:dyDescent="0.35">
      <c r="B254" s="37" t="s">
        <v>539</v>
      </c>
      <c r="H254" s="1" t="s">
        <v>1007</v>
      </c>
    </row>
    <row r="255" spans="2:8" x14ac:dyDescent="0.35">
      <c r="B255" s="37" t="s">
        <v>513</v>
      </c>
      <c r="H255" s="1" t="s">
        <v>1008</v>
      </c>
    </row>
    <row r="256" spans="2:8" x14ac:dyDescent="0.35">
      <c r="B256" s="37" t="s">
        <v>449</v>
      </c>
      <c r="H256" s="1" t="s">
        <v>1009</v>
      </c>
    </row>
    <row r="257" spans="2:8" x14ac:dyDescent="0.35">
      <c r="B257" s="37" t="s">
        <v>461</v>
      </c>
      <c r="H257" s="1" t="s">
        <v>1010</v>
      </c>
    </row>
    <row r="258" spans="2:8" x14ac:dyDescent="0.35">
      <c r="B258" s="37" t="s">
        <v>445</v>
      </c>
      <c r="H258" s="1" t="s">
        <v>1011</v>
      </c>
    </row>
    <row r="259" spans="2:8" x14ac:dyDescent="0.35">
      <c r="B259" s="37" t="s">
        <v>725</v>
      </c>
      <c r="H259" s="1" t="s">
        <v>1012</v>
      </c>
    </row>
    <row r="260" spans="2:8" x14ac:dyDescent="0.35">
      <c r="B260" s="37" t="s">
        <v>463</v>
      </c>
      <c r="H260" s="1" t="s">
        <v>1013</v>
      </c>
    </row>
    <row r="261" spans="2:8" x14ac:dyDescent="0.35">
      <c r="B261" s="37" t="s">
        <v>502</v>
      </c>
      <c r="H261" s="1" t="s">
        <v>1014</v>
      </c>
    </row>
    <row r="262" spans="2:8" x14ac:dyDescent="0.35">
      <c r="B262" s="37" t="s">
        <v>447</v>
      </c>
      <c r="H262" s="1" t="s">
        <v>1015</v>
      </c>
    </row>
    <row r="263" spans="2:8" x14ac:dyDescent="0.35">
      <c r="B263" s="37" t="s">
        <v>517</v>
      </c>
      <c r="H263" s="1" t="s">
        <v>1016</v>
      </c>
    </row>
    <row r="264" spans="2:8" x14ac:dyDescent="0.35">
      <c r="B264" s="37" t="s">
        <v>512</v>
      </c>
      <c r="H264" s="1" t="s">
        <v>1017</v>
      </c>
    </row>
    <row r="265" spans="2:8" x14ac:dyDescent="0.35">
      <c r="B265" s="37" t="s">
        <v>726</v>
      </c>
      <c r="H265" s="1" t="s">
        <v>1018</v>
      </c>
    </row>
    <row r="266" spans="2:8" x14ac:dyDescent="0.35">
      <c r="B266" s="37" t="s">
        <v>540</v>
      </c>
      <c r="H266" s="1" t="s">
        <v>1019</v>
      </c>
    </row>
    <row r="267" spans="2:8" x14ac:dyDescent="0.35">
      <c r="B267" s="37" t="s">
        <v>526</v>
      </c>
      <c r="H267" s="1" t="s">
        <v>1020</v>
      </c>
    </row>
    <row r="268" spans="2:8" x14ac:dyDescent="0.35">
      <c r="B268" s="37" t="s">
        <v>530</v>
      </c>
      <c r="H268" s="1" t="s">
        <v>1021</v>
      </c>
    </row>
    <row r="269" spans="2:8" x14ac:dyDescent="0.35">
      <c r="B269" s="37" t="s">
        <v>555</v>
      </c>
      <c r="H269" s="1" t="s">
        <v>1022</v>
      </c>
    </row>
    <row r="270" spans="2:8" x14ac:dyDescent="0.35">
      <c r="B270" s="37" t="s">
        <v>730</v>
      </c>
      <c r="H270" s="1" t="s">
        <v>1023</v>
      </c>
    </row>
    <row r="271" spans="2:8" x14ac:dyDescent="0.35">
      <c r="B271" s="37" t="s">
        <v>562</v>
      </c>
      <c r="H271" s="1" t="s">
        <v>1024</v>
      </c>
    </row>
    <row r="272" spans="2:8" x14ac:dyDescent="0.35">
      <c r="B272" s="37" t="s">
        <v>565</v>
      </c>
      <c r="H272" s="1" t="s">
        <v>1025</v>
      </c>
    </row>
    <row r="273" spans="2:8" x14ac:dyDescent="0.35">
      <c r="B273" s="37" t="s">
        <v>566</v>
      </c>
      <c r="H273" s="1" t="s">
        <v>1026</v>
      </c>
    </row>
    <row r="274" spans="2:8" x14ac:dyDescent="0.35">
      <c r="B274" s="37" t="s">
        <v>569</v>
      </c>
      <c r="H274" s="1" t="s">
        <v>1027</v>
      </c>
    </row>
    <row r="275" spans="2:8" x14ac:dyDescent="0.35">
      <c r="B275" s="37" t="s">
        <v>511</v>
      </c>
      <c r="H275" s="1" t="s">
        <v>1028</v>
      </c>
    </row>
    <row r="276" spans="2:8" x14ac:dyDescent="0.35">
      <c r="B276" s="37" t="s">
        <v>510</v>
      </c>
      <c r="H276" s="1" t="s">
        <v>1029</v>
      </c>
    </row>
    <row r="277" spans="2:8" x14ac:dyDescent="0.35">
      <c r="B277" s="37" t="s">
        <v>571</v>
      </c>
      <c r="H277" s="1" t="s">
        <v>1030</v>
      </c>
    </row>
    <row r="278" spans="2:8" x14ac:dyDescent="0.35">
      <c r="B278" s="37" t="s">
        <v>446</v>
      </c>
      <c r="H278" s="1" t="s">
        <v>1031</v>
      </c>
    </row>
    <row r="279" spans="2:8" x14ac:dyDescent="0.35">
      <c r="B279" s="37" t="s">
        <v>486</v>
      </c>
      <c r="H279" s="1" t="s">
        <v>1032</v>
      </c>
    </row>
    <row r="280" spans="2:8" x14ac:dyDescent="0.35">
      <c r="B280" s="37" t="s">
        <v>527</v>
      </c>
      <c r="H280" s="1" t="s">
        <v>1033</v>
      </c>
    </row>
    <row r="281" spans="2:8" x14ac:dyDescent="0.35">
      <c r="B281" s="37" t="s">
        <v>471</v>
      </c>
      <c r="H281" s="1" t="s">
        <v>1034</v>
      </c>
    </row>
    <row r="282" spans="2:8" x14ac:dyDescent="0.35">
      <c r="B282" s="37" t="s">
        <v>531</v>
      </c>
      <c r="H282" s="1" t="s">
        <v>1035</v>
      </c>
    </row>
    <row r="283" spans="2:8" x14ac:dyDescent="0.35">
      <c r="B283" s="37" t="s">
        <v>550</v>
      </c>
      <c r="H283" s="1" t="s">
        <v>1036</v>
      </c>
    </row>
    <row r="284" spans="2:8" x14ac:dyDescent="0.35">
      <c r="B284" s="37" t="s">
        <v>554</v>
      </c>
      <c r="H284" s="1" t="s">
        <v>1037</v>
      </c>
    </row>
    <row r="285" spans="2:8" x14ac:dyDescent="0.35">
      <c r="B285" s="37" t="s">
        <v>559</v>
      </c>
      <c r="H285" s="1" t="s">
        <v>1038</v>
      </c>
    </row>
    <row r="286" spans="2:8" x14ac:dyDescent="0.35">
      <c r="B286" s="37" t="s">
        <v>727</v>
      </c>
      <c r="H286" s="1" t="s">
        <v>1039</v>
      </c>
    </row>
    <row r="287" spans="2:8" x14ac:dyDescent="0.35">
      <c r="B287" s="37" t="s">
        <v>715</v>
      </c>
      <c r="H287" s="1" t="s">
        <v>1040</v>
      </c>
    </row>
    <row r="288" spans="2:8" x14ac:dyDescent="0.35">
      <c r="B288" s="37" t="s">
        <v>464</v>
      </c>
      <c r="H288" s="1" t="s">
        <v>1041</v>
      </c>
    </row>
    <row r="289" spans="2:8" x14ac:dyDescent="0.35">
      <c r="B289" s="37" t="s">
        <v>494</v>
      </c>
      <c r="H289" s="1" t="s">
        <v>1042</v>
      </c>
    </row>
    <row r="290" spans="2:8" x14ac:dyDescent="0.35">
      <c r="B290" s="37" t="s">
        <v>470</v>
      </c>
      <c r="H290" s="1" t="s">
        <v>1043</v>
      </c>
    </row>
    <row r="291" spans="2:8" x14ac:dyDescent="0.35">
      <c r="B291" s="37" t="s">
        <v>495</v>
      </c>
      <c r="H291" s="1" t="s">
        <v>1044</v>
      </c>
    </row>
    <row r="292" spans="2:8" x14ac:dyDescent="0.35">
      <c r="B292" s="37" t="s">
        <v>709</v>
      </c>
      <c r="H292" s="1" t="s">
        <v>1045</v>
      </c>
    </row>
    <row r="293" spans="2:8" x14ac:dyDescent="0.35">
      <c r="B293" s="37" t="s">
        <v>467</v>
      </c>
      <c r="H293" s="1" t="s">
        <v>1046</v>
      </c>
    </row>
    <row r="294" spans="2:8" x14ac:dyDescent="0.35">
      <c r="B294" s="37" t="s">
        <v>456</v>
      </c>
      <c r="H294" s="1" t="s">
        <v>1047</v>
      </c>
    </row>
    <row r="295" spans="2:8" x14ac:dyDescent="0.35">
      <c r="B295" s="37" t="s">
        <v>462</v>
      </c>
      <c r="H295" s="1" t="s">
        <v>1048</v>
      </c>
    </row>
    <row r="296" spans="2:8" x14ac:dyDescent="0.35">
      <c r="B296" s="37" t="s">
        <v>454</v>
      </c>
      <c r="H296" s="1" t="s">
        <v>1049</v>
      </c>
    </row>
    <row r="297" spans="2:8" x14ac:dyDescent="0.35">
      <c r="B297" s="37" t="s">
        <v>455</v>
      </c>
      <c r="H297" s="1" t="s">
        <v>1050</v>
      </c>
    </row>
    <row r="298" spans="2:8" x14ac:dyDescent="0.35">
      <c r="B298" s="37" t="s">
        <v>453</v>
      </c>
      <c r="H298" s="1" t="s">
        <v>1051</v>
      </c>
    </row>
    <row r="299" spans="2:8" x14ac:dyDescent="0.35">
      <c r="B299" s="37" t="s">
        <v>460</v>
      </c>
      <c r="H299" s="1" t="s">
        <v>1052</v>
      </c>
    </row>
    <row r="300" spans="2:8" x14ac:dyDescent="0.35">
      <c r="B300" s="37" t="s">
        <v>717</v>
      </c>
      <c r="H300" s="1" t="s">
        <v>1053</v>
      </c>
    </row>
    <row r="301" spans="2:8" x14ac:dyDescent="0.35">
      <c r="B301" s="37" t="s">
        <v>720</v>
      </c>
      <c r="H301" s="1" t="s">
        <v>1054</v>
      </c>
    </row>
    <row r="302" spans="2:8" x14ac:dyDescent="0.35">
      <c r="B302" s="37" t="s">
        <v>723</v>
      </c>
      <c r="H302" s="1" t="s">
        <v>1055</v>
      </c>
    </row>
    <row r="303" spans="2:8" x14ac:dyDescent="0.35">
      <c r="B303" s="37" t="s">
        <v>469</v>
      </c>
      <c r="H303" s="1" t="s">
        <v>1056</v>
      </c>
    </row>
    <row r="304" spans="2:8" x14ac:dyDescent="0.35">
      <c r="B304" s="37" t="s">
        <v>724</v>
      </c>
      <c r="H304" s="1" t="s">
        <v>1057</v>
      </c>
    </row>
    <row r="305" spans="2:8" x14ac:dyDescent="0.35">
      <c r="B305" s="37" t="s">
        <v>563</v>
      </c>
      <c r="H305" s="1" t="s">
        <v>1058</v>
      </c>
    </row>
    <row r="306" spans="2:8" x14ac:dyDescent="0.35">
      <c r="B306" s="37" t="s">
        <v>737</v>
      </c>
      <c r="H306" s="1" t="s">
        <v>1059</v>
      </c>
    </row>
    <row r="307" spans="2:8" x14ac:dyDescent="0.35">
      <c r="B307" s="37" t="s">
        <v>544</v>
      </c>
      <c r="H307" s="1" t="s">
        <v>1060</v>
      </c>
    </row>
    <row r="308" spans="2:8" x14ac:dyDescent="0.35">
      <c r="B308" s="37" t="s">
        <v>567</v>
      </c>
      <c r="H308" s="1" t="s">
        <v>1061</v>
      </c>
    </row>
    <row r="309" spans="2:8" x14ac:dyDescent="0.35">
      <c r="B309" s="37" t="s">
        <v>477</v>
      </c>
      <c r="H309" s="1" t="s">
        <v>1062</v>
      </c>
    </row>
    <row r="310" spans="2:8" x14ac:dyDescent="0.35">
      <c r="B310" s="37" t="s">
        <v>552</v>
      </c>
      <c r="H310" s="1" t="s">
        <v>1063</v>
      </c>
    </row>
    <row r="311" spans="2:8" x14ac:dyDescent="0.35">
      <c r="B311" s="37" t="s">
        <v>570</v>
      </c>
      <c r="H311" s="1" t="s">
        <v>1064</v>
      </c>
    </row>
    <row r="312" spans="2:8" x14ac:dyDescent="0.35">
      <c r="B312" s="37" t="s">
        <v>719</v>
      </c>
      <c r="H312" s="1" t="s">
        <v>1065</v>
      </c>
    </row>
    <row r="313" spans="2:8" x14ac:dyDescent="0.35">
      <c r="B313" s="37" t="s">
        <v>466</v>
      </c>
      <c r="H313" s="1" t="s">
        <v>1066</v>
      </c>
    </row>
    <row r="314" spans="2:8" x14ac:dyDescent="0.35">
      <c r="B314" s="37" t="s">
        <v>465</v>
      </c>
      <c r="H314" s="1" t="s">
        <v>1067</v>
      </c>
    </row>
    <row r="315" spans="2:8" x14ac:dyDescent="0.35">
      <c r="B315" s="37" t="s">
        <v>714</v>
      </c>
      <c r="H315" s="1" t="s">
        <v>1068</v>
      </c>
    </row>
    <row r="316" spans="2:8" x14ac:dyDescent="0.35">
      <c r="B316" s="37" t="s">
        <v>711</v>
      </c>
    </row>
    <row r="317" spans="2:8" x14ac:dyDescent="0.35">
      <c r="B317" s="37" t="s">
        <v>712</v>
      </c>
    </row>
    <row r="318" spans="2:8" x14ac:dyDescent="0.35">
      <c r="B318" s="37" t="s">
        <v>704</v>
      </c>
    </row>
    <row r="319" spans="2:8" x14ac:dyDescent="0.35">
      <c r="B319" s="37" t="s">
        <v>538</v>
      </c>
    </row>
    <row r="320" spans="2:8" x14ac:dyDescent="0.35">
      <c r="B320" s="37" t="s">
        <v>558</v>
      </c>
    </row>
    <row r="321" spans="2:2" x14ac:dyDescent="0.35">
      <c r="B321" s="37" t="s">
        <v>484</v>
      </c>
    </row>
    <row r="322" spans="2:2" x14ac:dyDescent="0.35">
      <c r="B322" s="37" t="s">
        <v>501</v>
      </c>
    </row>
    <row r="323" spans="2:2" x14ac:dyDescent="0.35">
      <c r="B323" s="37" t="s">
        <v>728</v>
      </c>
    </row>
    <row r="324" spans="2:2" x14ac:dyDescent="0.35">
      <c r="B324" s="37" t="s">
        <v>459</v>
      </c>
    </row>
    <row r="325" spans="2:2" x14ac:dyDescent="0.35">
      <c r="B325" s="37" t="s">
        <v>468</v>
      </c>
    </row>
    <row r="326" spans="2:2" x14ac:dyDescent="0.35">
      <c r="B326" s="37" t="s">
        <v>458</v>
      </c>
    </row>
    <row r="327" spans="2:2" x14ac:dyDescent="0.35">
      <c r="B327" s="37" t="s">
        <v>457</v>
      </c>
    </row>
    <row r="328" spans="2:2" x14ac:dyDescent="0.35">
      <c r="B328" s="37" t="s">
        <v>537</v>
      </c>
    </row>
    <row r="329" spans="2:2" x14ac:dyDescent="0.35">
      <c r="B329" s="37" t="s">
        <v>549</v>
      </c>
    </row>
    <row r="330" spans="2:2" x14ac:dyDescent="0.35">
      <c r="B330" s="37" t="s">
        <v>710</v>
      </c>
    </row>
    <row r="331" spans="2:2" x14ac:dyDescent="0.35">
      <c r="B331" s="37" t="s">
        <v>492</v>
      </c>
    </row>
    <row r="332" spans="2:2" x14ac:dyDescent="0.35">
      <c r="B332" s="37" t="s">
        <v>498</v>
      </c>
    </row>
    <row r="333" spans="2:2" x14ac:dyDescent="0.35">
      <c r="B333" s="37" t="s">
        <v>573</v>
      </c>
    </row>
    <row r="334" spans="2:2" x14ac:dyDescent="0.35">
      <c r="B334" s="37" t="s">
        <v>448</v>
      </c>
    </row>
    <row r="335" spans="2:2" x14ac:dyDescent="0.35">
      <c r="B335" s="37" t="s">
        <v>534</v>
      </c>
    </row>
    <row r="336" spans="2:2" x14ac:dyDescent="0.35">
      <c r="B336" s="37" t="s">
        <v>543</v>
      </c>
    </row>
    <row r="337" spans="2:2" x14ac:dyDescent="0.35">
      <c r="B337" s="37" t="s">
        <v>545</v>
      </c>
    </row>
    <row r="338" spans="2:2" x14ac:dyDescent="0.35">
      <c r="B338" s="37" t="s">
        <v>572</v>
      </c>
    </row>
    <row r="339" spans="2:2" x14ac:dyDescent="0.35">
      <c r="B339" s="37" t="s">
        <v>535</v>
      </c>
    </row>
    <row r="340" spans="2:2" x14ac:dyDescent="0.35">
      <c r="B340" s="37" t="s">
        <v>441</v>
      </c>
    </row>
    <row r="341" spans="2:2" x14ac:dyDescent="0.35">
      <c r="B341" s="37" t="s">
        <v>478</v>
      </c>
    </row>
    <row r="342" spans="2:2" x14ac:dyDescent="0.35">
      <c r="B342" s="37" t="s">
        <v>479</v>
      </c>
    </row>
    <row r="343" spans="2:2" x14ac:dyDescent="0.35">
      <c r="B343" s="37" t="s">
        <v>439</v>
      </c>
    </row>
    <row r="344" spans="2:2" x14ac:dyDescent="0.35">
      <c r="B344" s="37" t="s">
        <v>480</v>
      </c>
    </row>
    <row r="345" spans="2:2" x14ac:dyDescent="0.35">
      <c r="B345" s="37" t="s">
        <v>438</v>
      </c>
    </row>
    <row r="346" spans="2:2" x14ac:dyDescent="0.35">
      <c r="B346" s="37" t="s">
        <v>708</v>
      </c>
    </row>
    <row r="347" spans="2:2" x14ac:dyDescent="0.35">
      <c r="B347" s="37" t="s">
        <v>705</v>
      </c>
    </row>
    <row r="348" spans="2:2" x14ac:dyDescent="0.35">
      <c r="B348" s="37" t="s">
        <v>413</v>
      </c>
    </row>
    <row r="349" spans="2:2" x14ac:dyDescent="0.35">
      <c r="B349" s="37" t="s">
        <v>444</v>
      </c>
    </row>
    <row r="350" spans="2:2" x14ac:dyDescent="0.35">
      <c r="B350" s="37" t="s">
        <v>529</v>
      </c>
    </row>
    <row r="351" spans="2:2" x14ac:dyDescent="0.35">
      <c r="B351" s="37" t="s">
        <v>733</v>
      </c>
    </row>
    <row r="352" spans="2:2" x14ac:dyDescent="0.35">
      <c r="B352" s="37" t="s">
        <v>440</v>
      </c>
    </row>
    <row r="353" spans="2:2" x14ac:dyDescent="0.35">
      <c r="B353" s="37" t="s">
        <v>414</v>
      </c>
    </row>
    <row r="354" spans="2:2" x14ac:dyDescent="0.35">
      <c r="B354" s="37" t="s">
        <v>525</v>
      </c>
    </row>
    <row r="355" spans="2:2" x14ac:dyDescent="0.35">
      <c r="B355" s="37" t="s">
        <v>515</v>
      </c>
    </row>
    <row r="356" spans="2:2" x14ac:dyDescent="0.35">
      <c r="B356" s="37" t="s">
        <v>564</v>
      </c>
    </row>
    <row r="357" spans="2:2" x14ac:dyDescent="0.35">
      <c r="B357" s="37" t="s">
        <v>718</v>
      </c>
    </row>
    <row r="358" spans="2:2" x14ac:dyDescent="0.35">
      <c r="B358" s="37" t="s">
        <v>497</v>
      </c>
    </row>
    <row r="359" spans="2:2" x14ac:dyDescent="0.35">
      <c r="B359" s="37" t="s">
        <v>475</v>
      </c>
    </row>
    <row r="360" spans="2:2" x14ac:dyDescent="0.35">
      <c r="B360" s="37" t="s">
        <v>716</v>
      </c>
    </row>
    <row r="361" spans="2:2" x14ac:dyDescent="0.35">
      <c r="B361" s="37" t="s">
        <v>481</v>
      </c>
    </row>
    <row r="362" spans="2:2" x14ac:dyDescent="0.35">
      <c r="B362" s="37" t="s">
        <v>474</v>
      </c>
    </row>
    <row r="363" spans="2:2" x14ac:dyDescent="0.35">
      <c r="B363" s="37" t="s">
        <v>491</v>
      </c>
    </row>
    <row r="364" spans="2:2" x14ac:dyDescent="0.35">
      <c r="B364" s="37" t="s">
        <v>522</v>
      </c>
    </row>
    <row r="365" spans="2:2" x14ac:dyDescent="0.35">
      <c r="B365" s="37" t="s">
        <v>507</v>
      </c>
    </row>
    <row r="366" spans="2:2" x14ac:dyDescent="0.35">
      <c r="B366" s="37" t="s">
        <v>542</v>
      </c>
    </row>
    <row r="367" spans="2:2" x14ac:dyDescent="0.35">
      <c r="B367" s="37" t="s">
        <v>729</v>
      </c>
    </row>
    <row r="368" spans="2:2" x14ac:dyDescent="0.35">
      <c r="B368" s="37" t="s">
        <v>732</v>
      </c>
    </row>
    <row r="369" spans="2:2" x14ac:dyDescent="0.35">
      <c r="B369" s="37" t="s">
        <v>734</v>
      </c>
    </row>
    <row r="370" spans="2:2" x14ac:dyDescent="0.35">
      <c r="B370" s="37" t="s">
        <v>561</v>
      </c>
    </row>
    <row r="371" spans="2:2" x14ac:dyDescent="0.35">
      <c r="B371" s="37" t="s">
        <v>521</v>
      </c>
    </row>
    <row r="372" spans="2:2" x14ac:dyDescent="0.35">
      <c r="B372" s="37" t="s">
        <v>422</v>
      </c>
    </row>
    <row r="373" spans="2:2" x14ac:dyDescent="0.35">
      <c r="B373" s="37" t="s">
        <v>516</v>
      </c>
    </row>
    <row r="374" spans="2:2" x14ac:dyDescent="0.35">
      <c r="B374" s="37" t="s">
        <v>431</v>
      </c>
    </row>
    <row r="375" spans="2:2" x14ac:dyDescent="0.35">
      <c r="B375" s="37" t="s">
        <v>523</v>
      </c>
    </row>
    <row r="376" spans="2:2" x14ac:dyDescent="0.35">
      <c r="B376" s="37" t="s">
        <v>568</v>
      </c>
    </row>
    <row r="377" spans="2:2" x14ac:dyDescent="0.35">
      <c r="B377" s="37" t="s">
        <v>489</v>
      </c>
    </row>
    <row r="378" spans="2:2" x14ac:dyDescent="0.35">
      <c r="B378" s="37" t="s">
        <v>703</v>
      </c>
    </row>
    <row r="379" spans="2:2" x14ac:dyDescent="0.35">
      <c r="B379" s="37" t="s">
        <v>575</v>
      </c>
    </row>
    <row r="380" spans="2:2" x14ac:dyDescent="0.35">
      <c r="B380" s="37" t="s">
        <v>473</v>
      </c>
    </row>
    <row r="381" spans="2:2" x14ac:dyDescent="0.35">
      <c r="B381" s="37" t="s">
        <v>560</v>
      </c>
    </row>
    <row r="382" spans="2:2" x14ac:dyDescent="0.35">
      <c r="B382" s="37" t="s">
        <v>556</v>
      </c>
    </row>
    <row r="383" spans="2:2" x14ac:dyDescent="0.35">
      <c r="B383" s="37" t="s">
        <v>500</v>
      </c>
    </row>
    <row r="384" spans="2:2" x14ac:dyDescent="0.35">
      <c r="B384" s="37" t="s">
        <v>429</v>
      </c>
    </row>
    <row r="385" spans="2:2" x14ac:dyDescent="0.35">
      <c r="B385" s="37" t="s">
        <v>707</v>
      </c>
    </row>
    <row r="386" spans="2:2" x14ac:dyDescent="0.35">
      <c r="B386" s="37" t="s">
        <v>425</v>
      </c>
    </row>
    <row r="387" spans="2:2" x14ac:dyDescent="0.35">
      <c r="B387" s="37" t="s">
        <v>706</v>
      </c>
    </row>
    <row r="388" spans="2:2" x14ac:dyDescent="0.35">
      <c r="B388" s="37" t="s">
        <v>735</v>
      </c>
    </row>
    <row r="389" spans="2:2" x14ac:dyDescent="0.35">
      <c r="B389" s="37" t="s">
        <v>505</v>
      </c>
    </row>
    <row r="390" spans="2:2" x14ac:dyDescent="0.35">
      <c r="B390" s="37" t="s">
        <v>721</v>
      </c>
    </row>
    <row r="391" spans="2:2" x14ac:dyDescent="0.35">
      <c r="B391" s="37" t="s">
        <v>412</v>
      </c>
    </row>
    <row r="392" spans="2:2" x14ac:dyDescent="0.35">
      <c r="B392" s="37" t="s">
        <v>482</v>
      </c>
    </row>
    <row r="393" spans="2:2" x14ac:dyDescent="0.35">
      <c r="B393" s="37" t="s">
        <v>472</v>
      </c>
    </row>
    <row r="394" spans="2:2" x14ac:dyDescent="0.35">
      <c r="B394" s="37" t="s">
        <v>514</v>
      </c>
    </row>
    <row r="395" spans="2:2" x14ac:dyDescent="0.35">
      <c r="B395" s="37" t="s">
        <v>509</v>
      </c>
    </row>
    <row r="396" spans="2:2" x14ac:dyDescent="0.35">
      <c r="B396" s="37" t="s">
        <v>442</v>
      </c>
    </row>
    <row r="397" spans="2:2" x14ac:dyDescent="0.35">
      <c r="B397" s="37" t="s">
        <v>443</v>
      </c>
    </row>
    <row r="398" spans="2:2" x14ac:dyDescent="0.35">
      <c r="B398" s="37" t="s">
        <v>493</v>
      </c>
    </row>
    <row r="399" spans="2:2" x14ac:dyDescent="0.35">
      <c r="B399" s="37" t="s">
        <v>551</v>
      </c>
    </row>
    <row r="400" spans="2:2" x14ac:dyDescent="0.35">
      <c r="B400" s="37" t="s">
        <v>421</v>
      </c>
    </row>
    <row r="401" spans="2:2" x14ac:dyDescent="0.35">
      <c r="B401" s="37" t="s">
        <v>483</v>
      </c>
    </row>
    <row r="402" spans="2:2" x14ac:dyDescent="0.35">
      <c r="B402" s="37" t="s">
        <v>420</v>
      </c>
    </row>
    <row r="403" spans="2:2" x14ac:dyDescent="0.35">
      <c r="B403" s="37" t="s">
        <v>419</v>
      </c>
    </row>
    <row r="404" spans="2:2" ht="15" thickBot="1" x14ac:dyDescent="0.4">
      <c r="B404" s="38" t="s">
        <v>528</v>
      </c>
    </row>
    <row r="405" spans="2:2" x14ac:dyDescent="0.35">
      <c r="B405"/>
    </row>
    <row r="406" spans="2:2" x14ac:dyDescent="0.35">
      <c r="B406"/>
    </row>
    <row r="407" spans="2:2" x14ac:dyDescent="0.35">
      <c r="B407"/>
    </row>
    <row r="408" spans="2:2" x14ac:dyDescent="0.35">
      <c r="B408"/>
    </row>
    <row r="409" spans="2:2" x14ac:dyDescent="0.35">
      <c r="B409"/>
    </row>
    <row r="410" spans="2:2" x14ac:dyDescent="0.35">
      <c r="B410"/>
    </row>
    <row r="411" spans="2:2" x14ac:dyDescent="0.35">
      <c r="B411"/>
    </row>
    <row r="412" spans="2:2" x14ac:dyDescent="0.35">
      <c r="B412"/>
    </row>
    <row r="413" spans="2:2" x14ac:dyDescent="0.35">
      <c r="B413"/>
    </row>
    <row r="414" spans="2:2" x14ac:dyDescent="0.35">
      <c r="B414"/>
    </row>
    <row r="415" spans="2:2" x14ac:dyDescent="0.35">
      <c r="B415"/>
    </row>
    <row r="416" spans="2:2" x14ac:dyDescent="0.35">
      <c r="B416"/>
    </row>
    <row r="417" spans="2:2" x14ac:dyDescent="0.35">
      <c r="B417"/>
    </row>
    <row r="418" spans="2:2" x14ac:dyDescent="0.35">
      <c r="B418"/>
    </row>
    <row r="419" spans="2:2" x14ac:dyDescent="0.35">
      <c r="B419"/>
    </row>
    <row r="420" spans="2:2" x14ac:dyDescent="0.35">
      <c r="B420"/>
    </row>
    <row r="421" spans="2:2" x14ac:dyDescent="0.35">
      <c r="B421"/>
    </row>
    <row r="422" spans="2:2" x14ac:dyDescent="0.35">
      <c r="B422"/>
    </row>
    <row r="423" spans="2:2" x14ac:dyDescent="0.35">
      <c r="B423"/>
    </row>
    <row r="424" spans="2:2" x14ac:dyDescent="0.35">
      <c r="B424"/>
    </row>
    <row r="425" spans="2:2" x14ac:dyDescent="0.35">
      <c r="B425"/>
    </row>
  </sheetData>
  <conditionalFormatting sqref="A2:A201">
    <cfRule type="duplicateValues" dxfId="3" priority="2"/>
  </conditionalFormatting>
  <conditionalFormatting sqref="B204 B405:B425">
    <cfRule type="duplicateValues" dxfId="2" priority="105"/>
  </conditionalFormatting>
  <conditionalFormatting sqref="B205:B404">
    <cfRule type="duplicateValues" dxfId="1" priority="1"/>
  </conditionalFormatting>
  <conditionalFormatting sqref="C1">
    <cfRule type="duplicateValues" dxfId="0" priority="4"/>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fe9af5a-ed8a-4244-928d-e56d06aad847" xsi:nil="true"/>
    <lcf76f155ced4ddcb4097134ff3c332f xmlns="24ca4954-836e-4dd6-806d-d2cdcf695e13">
      <Terms xmlns="http://schemas.microsoft.com/office/infopath/2007/PartnerControls"/>
    </lcf76f155ced4ddcb4097134ff3c332f>
    <color xmlns="24ca4954-836e-4dd6-806d-d2cdcf695e13" xsi:nil="true"/>
    <otherNumber xmlns="24ca4954-836e-4dd6-806d-d2cdcf695e13" xsi:nil="true"/>
    <pos xmlns="24ca4954-836e-4dd6-806d-d2cdcf695e13">163837.5</pos>
    <mediator xmlns="24ca4954-836e-4dd6-806d-d2cdcf695e13">
      <UserInfo>
        <DisplayName/>
        <AccountId xsi:nil="true"/>
        <AccountType/>
      </UserInfo>
    </mediator>
    <colleaguesG xmlns="24ca4954-836e-4dd6-806d-d2cdcf695e13" xsi:nil="true"/>
    <parentGuid xmlns="24ca4954-836e-4dd6-806d-d2cdcf695e13" xsi:nil="true"/>
    <watchersG xmlns="24ca4954-836e-4dd6-806d-d2cdcf695e13" xsi:nil="true"/>
    <history xmlns="24ca4954-836e-4dd6-806d-d2cdcf695e13" xsi:nil="true"/>
    <rush xmlns="24ca4954-836e-4dd6-806d-d2cdcf695e13" xsi:nil="true"/>
    <completedOn xmlns="24ca4954-836e-4dd6-806d-d2cdcf695e13" xsi:nil="true"/>
    <info xmlns="24ca4954-836e-4dd6-806d-d2cdcf695e13" xsi:nil="true"/>
    <subcategory xmlns="24ca4954-836e-4dd6-806d-d2cdcf695e13" xsi:nil="true"/>
    <uniqueMinistryId xmlns="24ca4954-836e-4dd6-806d-d2cdcf695e13" xsi:nil="true"/>
    <folderName xmlns="24ca4954-836e-4dd6-806d-d2cdcf695e13" xsi:nil="true"/>
    <branch xmlns="24ca4954-836e-4dd6-806d-d2cdcf695e13" xsi:nil="true"/>
    <assignedToGroups xmlns="24ca4954-836e-4dd6-806d-d2cdcf695e13">
      <UserInfo>
        <DisplayName/>
        <AccountId xsi:nil="true"/>
        <AccountType/>
      </UserInfo>
    </assignedToGroups>
    <desc xmlns="24ca4954-836e-4dd6-806d-d2cdcf695e13" xsi:nil="true"/>
    <documentStringNames xmlns="24ca4954-836e-4dd6-806d-d2cdcf695e13" xsi:nil="true"/>
    <ministries xmlns="24ca4954-836e-4dd6-806d-d2cdcf695e13" xsi:nil="true"/>
    <crossMinistry xmlns="24ca4954-836e-4dd6-806d-d2cdcf695e13" xsi:nil="true"/>
    <entityType xmlns="24ca4954-836e-4dd6-806d-d2cdcf695e13">4</entityType>
    <formAnswers xmlns="24ca4954-836e-4dd6-806d-d2cdcf695e13" xsi:nil="true"/>
    <whenToArchive xmlns="24ca4954-836e-4dd6-806d-d2cdcf695e13" xsi:nil="true"/>
    <blueprintVersion xmlns="24ca4954-836e-4dd6-806d-d2cdcf695e13" xsi:nil="true"/>
    <formVersion xmlns="24ca4954-836e-4dd6-806d-d2cdcf695e13" xsi:nil="true"/>
    <assignedToSiteUser xmlns="24ca4954-836e-4dd6-806d-d2cdcf695e13">
      <UserInfo>
        <DisplayName/>
        <AccountId xsi:nil="true"/>
        <AccountType/>
      </UserInfo>
    </assignedToSiteUser>
    <blueprint xmlns="24ca4954-836e-4dd6-806d-d2cdcf695e13" xsi:nil="true"/>
    <due xmlns="24ca4954-836e-4dd6-806d-d2cdcf695e13" xsi:nil="true"/>
    <createdOn xmlns="24ca4954-836e-4dd6-806d-d2cdcf695e13" xsi:nil="true"/>
    <groupWatchers xmlns="24ca4954-836e-4dd6-806d-d2cdcf695e13">
      <UserInfo>
        <DisplayName/>
        <AccountId xsi:nil="true"/>
        <AccountType/>
      </UserInfo>
    </groupWatchers>
    <assignedToG xmlns="24ca4954-836e-4dd6-806d-d2cdcf695e1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82D16F4375A649BD0847D4D8BBFC22" ma:contentTypeVersion="50" ma:contentTypeDescription="Create a new document." ma:contentTypeScope="" ma:versionID="cd7c35dbb69c5de202f34f4921204104">
  <xsd:schema xmlns:xsd="http://www.w3.org/2001/XMLSchema" xmlns:xs="http://www.w3.org/2001/XMLSchema" xmlns:p="http://schemas.microsoft.com/office/2006/metadata/properties" xmlns:ns2="24ca4954-836e-4dd6-806d-d2cdcf695e13" xmlns:ns3="6fe9af5a-ed8a-4244-928d-e56d06aad847" targetNamespace="http://schemas.microsoft.com/office/2006/metadata/properties" ma:root="true" ma:fieldsID="4f03cb0e5145ae75332910ac3c68c7f3" ns2:_="" ns3:_="">
    <xsd:import namespace="24ca4954-836e-4dd6-806d-d2cdcf695e13"/>
    <xsd:import namespace="6fe9af5a-ed8a-4244-928d-e56d06aad847"/>
    <xsd:element name="properties">
      <xsd:complexType>
        <xsd:sequence>
          <xsd:element name="documentManagement">
            <xsd:complexType>
              <xsd:all>
                <xsd:element ref="ns2:desc" minOccurs="0"/>
                <xsd:element ref="ns2:history" minOccurs="0"/>
                <xsd:element ref="ns2:info" minOccurs="0"/>
                <xsd:element ref="ns2:formAnswers" minOccurs="0"/>
                <xsd:element ref="ns2:otherNumber" minOccurs="0"/>
                <xsd:element ref="ns2:uniqueMinistryId" minOccurs="0"/>
                <xsd:element ref="ns2:subcategory" minOccurs="0"/>
                <xsd:element ref="ns2:parentGuid" minOccurs="0"/>
                <xsd:element ref="ns2:folderName" minOccurs="0"/>
                <xsd:element ref="ns2:due" minOccurs="0"/>
                <xsd:element ref="ns2:createdOn" minOccurs="0"/>
                <xsd:element ref="ns2:completedOn" minOccurs="0"/>
                <xsd:element ref="ns2:whenToArchive" minOccurs="0"/>
                <xsd:element ref="ns2:rush" minOccurs="0"/>
                <xsd:element ref="ns2:blueprintVersion" minOccurs="0"/>
                <xsd:element ref="ns2:pos" minOccurs="0"/>
                <xsd:element ref="ns2:entityType" minOccurs="0"/>
                <xsd:element ref="ns2:branch" minOccurs="0"/>
                <xsd:element ref="ns2:color" minOccurs="0"/>
                <xsd:element ref="ns2:formVersion" minOccurs="0"/>
                <xsd:element ref="ns2:blueprint" minOccurs="0"/>
                <xsd:element ref="ns2:assignedToG" minOccurs="0"/>
                <xsd:element ref="ns2:assignedToGroups" minOccurs="0"/>
                <xsd:element ref="ns2:mediator" minOccurs="0"/>
                <xsd:element ref="ns2:assignedToSiteUser" minOccurs="0"/>
                <xsd:element ref="ns2:colleaguesG" minOccurs="0"/>
                <xsd:element ref="ns2:watchersG" minOccurs="0"/>
                <xsd:element ref="ns2:groupWatchers"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DateTaken" minOccurs="0"/>
                <xsd:element ref="ns2:MediaServiceSearchProperties" minOccurs="0"/>
                <xsd:element ref="ns2:MediaServiceLocation" minOccurs="0"/>
                <xsd:element ref="ns2:documentStringNames" minOccurs="0"/>
                <xsd:element ref="ns2:crossMinistry" minOccurs="0"/>
                <xsd:element ref="ns2:ministr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ca4954-836e-4dd6-806d-d2cdcf695e13" elementFormDefault="qualified">
    <xsd:import namespace="http://schemas.microsoft.com/office/2006/documentManagement/types"/>
    <xsd:import namespace="http://schemas.microsoft.com/office/infopath/2007/PartnerControls"/>
    <xsd:element name="desc" ma:index="8" nillable="true" ma:displayName="desc" ma:internalName="desc">
      <xsd:simpleType>
        <xsd:restriction base="dms:Note">
          <xsd:maxLength value="255"/>
        </xsd:restriction>
      </xsd:simpleType>
    </xsd:element>
    <xsd:element name="history" ma:index="9" nillable="true" ma:displayName="history" ma:internalName="history">
      <xsd:simpleType>
        <xsd:restriction base="dms:Note">
          <xsd:maxLength value="255"/>
        </xsd:restriction>
      </xsd:simpleType>
    </xsd:element>
    <xsd:element name="info" ma:index="10" nillable="true" ma:displayName="info" ma:internalName="info">
      <xsd:simpleType>
        <xsd:restriction base="dms:Note">
          <xsd:maxLength value="255"/>
        </xsd:restriction>
      </xsd:simpleType>
    </xsd:element>
    <xsd:element name="formAnswers" ma:index="11" nillable="true" ma:displayName="formAnswers" ma:internalName="formAnswers">
      <xsd:simpleType>
        <xsd:restriction base="dms:Note">
          <xsd:maxLength value="255"/>
        </xsd:restriction>
      </xsd:simpleType>
    </xsd:element>
    <xsd:element name="otherNumber" ma:index="12" nillable="true" ma:displayName="otherNumber" ma:indexed="true" ma:internalName="otherNumber">
      <xsd:simpleType>
        <xsd:restriction base="dms:Text">
          <xsd:maxLength value="255"/>
        </xsd:restriction>
      </xsd:simpleType>
    </xsd:element>
    <xsd:element name="uniqueMinistryId" ma:index="13" nillable="true" ma:displayName="uniqueMinistryId" ma:indexed="true" ma:internalName="uniqueMinistryId">
      <xsd:simpleType>
        <xsd:restriction base="dms:Text">
          <xsd:maxLength value="255"/>
        </xsd:restriction>
      </xsd:simpleType>
    </xsd:element>
    <xsd:element name="subcategory" ma:index="14" nillable="true" ma:displayName="subcategory" ma:indexed="true" ma:internalName="subcategory">
      <xsd:simpleType>
        <xsd:restriction base="dms:Text">
          <xsd:maxLength value="255"/>
        </xsd:restriction>
      </xsd:simpleType>
    </xsd:element>
    <xsd:element name="parentGuid" ma:index="15" nillable="true" ma:displayName="parentGuid" ma:internalName="parentGuid">
      <xsd:simpleType>
        <xsd:restriction base="dms:Text">
          <xsd:maxLength value="255"/>
        </xsd:restriction>
      </xsd:simpleType>
    </xsd:element>
    <xsd:element name="folderName" ma:index="16" nillable="true" ma:displayName="folderName" ma:internalName="folderName">
      <xsd:simpleType>
        <xsd:restriction base="dms:Text">
          <xsd:maxLength value="255"/>
        </xsd:restriction>
      </xsd:simpleType>
    </xsd:element>
    <xsd:element name="due" ma:index="17" nillable="true" ma:displayName="due" ma:format="DateOnly" ma:internalName="due">
      <xsd:simpleType>
        <xsd:restriction base="dms:DateTime"/>
      </xsd:simpleType>
    </xsd:element>
    <xsd:element name="createdOn" ma:index="18" nillable="true" ma:displayName="createdOn" ma:format="DateOnly" ma:internalName="createdOn">
      <xsd:simpleType>
        <xsd:restriction base="dms:DateTime"/>
      </xsd:simpleType>
    </xsd:element>
    <xsd:element name="completedOn" ma:index="19" nillable="true" ma:displayName="completedOn" ma:format="DateOnly" ma:internalName="completedOn">
      <xsd:simpleType>
        <xsd:restriction base="dms:DateTime"/>
      </xsd:simpleType>
    </xsd:element>
    <xsd:element name="whenToArchive" ma:index="20" nillable="true" ma:displayName="whenToArchive" ma:format="DateOnly" ma:indexed="true" ma:internalName="whenToArchive">
      <xsd:simpleType>
        <xsd:restriction base="dms:DateTime"/>
      </xsd:simpleType>
    </xsd:element>
    <xsd:element name="rush" ma:index="21" nillable="true" ma:displayName="rush" ma:indexed="true" ma:internalName="rush">
      <xsd:simpleType>
        <xsd:restriction base="dms:Number"/>
      </xsd:simpleType>
    </xsd:element>
    <xsd:element name="blueprintVersion" ma:index="22" nillable="true" ma:displayName="blueprintVersion" ma:internalName="blueprintVersion">
      <xsd:simpleType>
        <xsd:restriction base="dms:Number"/>
      </xsd:simpleType>
    </xsd:element>
    <xsd:element name="pos" ma:index="23" nillable="true" ma:displayName="pos" ma:internalName="pos">
      <xsd:simpleType>
        <xsd:restriction base="dms:Number"/>
      </xsd:simpleType>
    </xsd:element>
    <xsd:element name="entityType" ma:index="24" nillable="true" ma:displayName="entityType" ma:indexed="true" ma:internalName="entityType">
      <xsd:simpleType>
        <xsd:restriction base="dms:Number"/>
      </xsd:simpleType>
    </xsd:element>
    <xsd:element name="branch" ma:index="25" nillable="true" ma:displayName="branch" ma:indexed="true" ma:list="{22398C44-67A3-4674-AD04-511FEACE7D0F}" ma:internalName="branch" ma:showField="ID">
      <xsd:simpleType>
        <xsd:restriction base="dms:Lookup"/>
      </xsd:simpleType>
    </xsd:element>
    <xsd:element name="color" ma:index="26" nillable="true" ma:displayName="color" ma:list="{B3B746B2-7247-467A-9F9A-791039112B8C}" ma:internalName="color" ma:showField="ID">
      <xsd:simpleType>
        <xsd:restriction base="dms:Lookup"/>
      </xsd:simpleType>
    </xsd:element>
    <xsd:element name="formVersion" ma:index="27" nillable="true" ma:displayName="formVersion" ma:list="{BF261706-87C6-4441-83A8-9D5AF7AC8548}" ma:internalName="formVersion" ma:showField="ID">
      <xsd:simpleType>
        <xsd:restriction base="dms:Lookup"/>
      </xsd:simpleType>
    </xsd:element>
    <xsd:element name="blueprint" ma:index="28" nillable="true" ma:displayName="blueprint" ma:list="{F4BE805F-DAB4-4628-9BCF-5745BBC9A5AA}" ma:internalName="blueprint" ma:showField="ID">
      <xsd:simpleType>
        <xsd:restriction base="dms:Lookup"/>
      </xsd:simpleType>
    </xsd:element>
    <xsd:element name="assignedToG" ma:index="29" nillable="true" ma:displayName="assignedToG" ma:indexed="true" ma:list="{C8BFF6DD-6C28-4F22-90F9-77385803A830}" ma:internalName="assignedToG" ma:readOnly="false" ma:showField="Title">
      <xsd:simpleType>
        <xsd:restriction base="dms:Lookup"/>
      </xsd:simpleType>
    </xsd:element>
    <xsd:element name="assignedToGroups" ma:index="30" nillable="true" ma:displayName="assignedToGroups" ma:list="UserInfo" ma:SearchPeopleOnly="false" ma:internalName="assignedTo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tor" ma:index="31" nillable="true" ma:displayName="mediator" ma:list="UserInfo" ma:SearchPeopleOnly="false" ma:internalName="mediat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SiteUser" ma:index="32" nillable="true" ma:displayName="assignedToSiteUser" ma:indexed="true" ma:list="UserInfo" ma:internalName="assignedToSiteUs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lleaguesG" ma:index="33" nillable="true" ma:displayName="colleaguesG" ma:list="{C8BFF6DD-6C28-4F22-90F9-77385803A830}" ma:internalName="colleague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watchersG" ma:index="34" nillable="true" ma:displayName="watchersG" ma:list="{C8BFF6DD-6C28-4F22-90F9-77385803A830}" ma:internalName="watcher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groupWatchers" ma:index="35" nillable="true" ma:displayName="groupWatchers" ma:list="UserInfo" ma:SearchPeopleOnly="false" ma:internalName="groupWat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42" nillable="true" ma:displayName="MediaServiceGenerationTime" ma:hidden="true" ma:internalName="MediaServiceGenerationTime" ma:readOnly="true">
      <xsd:simpleType>
        <xsd:restriction base="dms:Text"/>
      </xsd:simpleType>
    </xsd:element>
    <xsd:element name="MediaServiceEventHashCode" ma:index="43"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MediaServiceOCR" ma:index="47" nillable="true" ma:displayName="Extracted Text" ma:internalName="MediaServiceOCR" ma:readOnly="true">
      <xsd:simpleType>
        <xsd:restriction base="dms:Note">
          <xsd:maxLength value="255"/>
        </xsd:restriction>
      </xsd:simpleType>
    </xsd:element>
    <xsd:element name="MediaServiceDateTaken" ma:index="48" nillable="true" ma:displayName="MediaServiceDateTaken" ma:hidden="true" ma:indexed="true" ma:internalName="MediaServiceDateTaken"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Location" ma:index="50" nillable="true" ma:displayName="Location" ma:indexed="true" ma:internalName="MediaServiceLocation" ma:readOnly="true">
      <xsd:simpleType>
        <xsd:restriction base="dms:Text"/>
      </xsd:simpleType>
    </xsd:element>
    <xsd:element name="documentStringNames" ma:index="51" nillable="true" ma:displayName="documentStringNames" ma:internalName="documentStringNames">
      <xsd:simpleType>
        <xsd:restriction base="dms:Note">
          <xsd:maxLength value="255"/>
        </xsd:restriction>
      </xsd:simpleType>
    </xsd:element>
    <xsd:element name="crossMinistry" ma:index="52" nillable="true" ma:displayName="crossMinistry" ma:internalName="crossMinistry">
      <xsd:simpleType>
        <xsd:restriction base="dms:Number"/>
      </xsd:simpleType>
    </xsd:element>
    <xsd:element name="ministries" ma:index="53" nillable="true" ma:displayName="ministries" ma:list="{E8535DDF-3CC1-4F0A-9FC3-EDCC4C1918B4}" ma:internalName="ministries" ma:showField="ID">
      <xsd:complexType>
        <xsd:complexContent>
          <xsd:extension base="dms:MultiChoiceLookup">
            <xsd:sequence>
              <xsd:element name="Value" type="dms:Lookup" maxOccurs="unbounded" minOccurs="0" nillable="true"/>
            </xsd:sequence>
          </xsd:extension>
        </xsd:complexContent>
      </xsd:complexType>
    </xsd:element>
    <xsd:element name="MediaServiceBillingMetadata" ma:index="5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e9af5a-ed8a-4244-928d-e56d06aad847" elementFormDefault="qualified">
    <xsd:import namespace="http://schemas.microsoft.com/office/2006/documentManagement/types"/>
    <xsd:import namespace="http://schemas.microsoft.com/office/infopath/2007/PartnerControls"/>
    <xsd:element name="TaxCatchAll" ma:index="41" nillable="true" ma:displayName="Taxonomy Catch All Column" ma:hidden="true" ma:list="{66428770-232f-4c77-9a39-a6fce1c18297}" ma:internalName="TaxCatchAll" ma:showField="CatchAllData" ma:web="6fe9af5a-ed8a-4244-928d-e56d06aad847">
      <xsd:complexType>
        <xsd:complexContent>
          <xsd:extension base="dms:MultiChoiceLookup">
            <xsd:sequence>
              <xsd:element name="Value" type="dms:Lookup" maxOccurs="unbounded" minOccurs="0" nillable="true"/>
            </xsd:sequence>
          </xsd:extension>
        </xsd:complexContent>
      </xsd:complexType>
    </xsd:element>
    <xsd:element name="SharedWithUsers" ma:index="4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239E7C-4039-4B56-AC52-BAC255EB8E07}">
  <ds:schemaRefs>
    <ds:schemaRef ds:uri="http://schemas.microsoft.com/office/2006/metadata/properties"/>
    <ds:schemaRef ds:uri="http://schemas.openxmlformats.org/package/2006/metadata/core-properties"/>
    <ds:schemaRef ds:uri="http://purl.org/dc/dcmitype/"/>
    <ds:schemaRef ds:uri="http://purl.org/dc/elements/1.1/"/>
    <ds:schemaRef ds:uri="24ca4954-836e-4dd6-806d-d2cdcf695e13"/>
    <ds:schemaRef ds:uri="6fe9af5a-ed8a-4244-928d-e56d06aad847"/>
    <ds:schemaRef ds:uri="http://schemas.microsoft.com/office/infopath/2007/PartnerControls"/>
    <ds:schemaRef ds:uri="http://schemas.microsoft.com/office/2006/documentManagement/types"/>
    <ds:schemaRef ds:uri="http://purl.org/dc/terms/"/>
    <ds:schemaRef ds:uri="http://www.w3.org/XML/1998/namespace"/>
  </ds:schemaRefs>
</ds:datastoreItem>
</file>

<file path=customXml/itemProps2.xml><?xml version="1.0" encoding="utf-8"?>
<ds:datastoreItem xmlns:ds="http://schemas.openxmlformats.org/officeDocument/2006/customXml" ds:itemID="{5CD321AB-C88A-4B71-BCF1-8E3959D02422}">
  <ds:schemaRefs>
    <ds:schemaRef ds:uri="http://schemas.microsoft.com/sharepoint/v3/contenttype/forms"/>
  </ds:schemaRefs>
</ds:datastoreItem>
</file>

<file path=customXml/itemProps3.xml><?xml version="1.0" encoding="utf-8"?>
<ds:datastoreItem xmlns:ds="http://schemas.openxmlformats.org/officeDocument/2006/customXml" ds:itemID="{2D343E24-5F58-4521-8D09-82F9516304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ca4954-836e-4dd6-806d-d2cdcf695e13"/>
    <ds:schemaRef ds:uri="6fe9af5a-ed8a-4244-928d-e56d06aad8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Contact Info &amp; Instructions</vt:lpstr>
      <vt:lpstr>25-26 Feeding Futures Year End </vt:lpstr>
      <vt:lpstr>Summary Tab</vt:lpstr>
      <vt:lpstr>2026 DATA</vt:lpstr>
      <vt:lpstr>'25-26 Feeding Futures Year End '!Print_Area</vt:lpstr>
      <vt:lpstr>'Contact Info &amp; Instructions'!Print_Area</vt:lpstr>
      <vt:lpstr>'25-26 Feeding Futures Year End '!Print_Titles</vt:lpstr>
      <vt:lpstr>'Contact Info &amp; Instructions'!Print_Titles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Ministry of Education and Child Care</dc:creator>
  <cp:keywords/>
  <dc:description/>
  <cp:lastModifiedBy>Malczewska, Sophia ECC:EX</cp:lastModifiedBy>
  <cp:revision/>
  <cp:lastPrinted>2024-05-31T20:38:06Z</cp:lastPrinted>
  <dcterms:created xsi:type="dcterms:W3CDTF">2018-04-04T18:17:49Z</dcterms:created>
  <dcterms:modified xsi:type="dcterms:W3CDTF">2026-05-26T17:28:37Z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0x0101007982D16F4375A649BD0847D4D8BBFC22</vt:lpwstr>
  </property>
  <property fmtid="{D5CDD505-2E9C-101B-9397-08002B2CF9AE}" pid="3" name="MediaServiceImageTags">
    <vt:lpwstr/>
  </property>
</Properties>
</file>