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IE &amp; IS\INDS-12060-70 Inde Schls\Projects\School Foods Program\Application Package\2026-27 Application Package\"/>
    </mc:Choice>
  </mc:AlternateContent>
  <xr:revisionPtr revIDLastSave="0" documentId="13_ncr:1_{55453E54-2C48-4423-810E-BAEFC4B81D0F}" xr6:coauthVersionLast="47" xr6:coauthVersionMax="47" xr10:uidLastSave="{00000000-0000-0000-0000-000000000000}"/>
  <workbookProtection workbookAlgorithmName="SHA-512" workbookHashValue="sJk0xeJdAHsUCaBvlZWYCB1K6UjcUGQwsdtI0zYKEGuSBo/1p9SYKO5rbNIGExZ6CTSU8OWRSTaVGCEL+oujqA==" workbookSaltValue="NzJMqPvHG3pytN++Cs+Q+Q==" workbookSpinCount="100000" lockStructure="1"/>
  <bookViews>
    <workbookView xWindow="-120" yWindow="-16320" windowWidth="29040" windowHeight="15720" tabRatio="899" activeTab="1" xr2:uid="{24A8EB02-0C09-4598-B2F7-9F041A8022BA}"/>
  </bookViews>
  <sheets>
    <sheet name="(1) Program Context" sheetId="6" r:id="rId1"/>
    <sheet name="(2) Instructions &amp; Key Info" sheetId="7" r:id="rId2"/>
    <sheet name="(3) Eligible Spending" sheetId="9" r:id="rId3"/>
    <sheet name="(4) Part 1 - Application" sheetId="2" r:id="rId4"/>
    <sheet name="(5) Part 2 - Spending Plan" sheetId="3" r:id="rId5"/>
    <sheet name="Summary Tab" sheetId="13" state="hidden" r:id="rId6"/>
    <sheet name="HIDDEN - DATA Validatio" sheetId="12" state="hidden" r:id="rId7"/>
    <sheet name="HIDDEN - DATA VALIDATION LISTS" sheetId="10" state="hidden" r:id="rId8"/>
    <sheet name="HIDDEN - Data Extracts" sheetId="11" state="hidden" r:id="rId9"/>
  </sheets>
  <externalReferences>
    <externalReference r:id="rId10"/>
  </externalReferences>
  <definedNames>
    <definedName name="FFF">[1]Funding!$A$9:$H$69</definedName>
    <definedName name="SD">[1]Funding!$A$10:$C$69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X2" i="13" l="1"/>
  <c r="V2" i="13"/>
  <c r="L2" i="13"/>
  <c r="D2" i="13"/>
  <c r="C2" i="13" l="1"/>
  <c r="BC2" i="13"/>
  <c r="BB2" i="13"/>
  <c r="BA2" i="13"/>
  <c r="AZ2" i="13"/>
  <c r="AY2" i="13"/>
  <c r="AW2" i="13"/>
  <c r="AV2" i="13"/>
  <c r="AU2" i="13"/>
  <c r="AT2" i="13"/>
  <c r="AS2" i="13"/>
  <c r="AR2" i="13"/>
  <c r="AQ2" i="13"/>
  <c r="AP2" i="13"/>
  <c r="AO2" i="13"/>
  <c r="AN2" i="13"/>
  <c r="AM2" i="13"/>
  <c r="AL2" i="13"/>
  <c r="AK2" i="13"/>
  <c r="AJ2" i="13"/>
  <c r="AI2" i="13"/>
  <c r="AH2" i="13"/>
  <c r="AF2" i="13"/>
  <c r="AE2" i="13"/>
  <c r="AD2" i="13"/>
  <c r="AC2" i="13"/>
  <c r="AB2" i="13"/>
  <c r="AG2" i="13"/>
  <c r="AA2" i="13"/>
  <c r="Z2" i="13"/>
  <c r="Y2" i="13"/>
  <c r="X2" i="13"/>
  <c r="W2" i="13"/>
  <c r="U2" i="13"/>
  <c r="T3" i="13"/>
  <c r="T2" i="13"/>
  <c r="T7" i="13"/>
  <c r="T6" i="13"/>
  <c r="T5" i="13"/>
  <c r="T4" i="13"/>
  <c r="S7" i="13"/>
  <c r="S6" i="13"/>
  <c r="S5" i="13"/>
  <c r="S4" i="13"/>
  <c r="S3" i="13"/>
  <c r="S2" i="13"/>
  <c r="R2" i="13"/>
  <c r="Q2" i="13"/>
  <c r="P2" i="13"/>
  <c r="N2" i="13"/>
  <c r="M2" i="13"/>
  <c r="K2" i="13" l="1"/>
  <c r="I2" i="13"/>
  <c r="A2" i="13"/>
  <c r="B2" i="13"/>
  <c r="H2" i="13"/>
  <c r="G2" i="13"/>
  <c r="F2" i="13"/>
  <c r="E66" i="11" l="1"/>
  <c r="E65" i="11"/>
  <c r="E64" i="11"/>
  <c r="E63" i="11"/>
  <c r="E62" i="11"/>
  <c r="E61" i="11"/>
  <c r="E60" i="11"/>
  <c r="E59" i="11"/>
  <c r="E58" i="11"/>
  <c r="E52" i="11"/>
  <c r="E51" i="11"/>
  <c r="E50" i="11"/>
  <c r="E49" i="11"/>
  <c r="E48" i="11"/>
  <c r="E47" i="11"/>
  <c r="F45" i="11"/>
  <c r="F46" i="11"/>
  <c r="E46" i="11"/>
  <c r="E45" i="11"/>
  <c r="E17" i="11"/>
  <c r="R273" i="10"/>
  <c r="R272" i="10"/>
  <c r="R271" i="10"/>
  <c r="R270" i="10"/>
  <c r="R269" i="10"/>
  <c r="R268" i="10"/>
  <c r="R267" i="10"/>
  <c r="R266" i="10"/>
  <c r="R265" i="10"/>
  <c r="R264" i="10"/>
  <c r="R263" i="10"/>
  <c r="R262" i="10"/>
  <c r="R261" i="10"/>
  <c r="R260" i="10"/>
  <c r="R259" i="10"/>
  <c r="R258" i="10"/>
  <c r="R257" i="10"/>
  <c r="R256" i="10"/>
  <c r="R255" i="10"/>
  <c r="R254" i="10"/>
  <c r="R253" i="10"/>
  <c r="R252" i="10"/>
  <c r="R251" i="10"/>
  <c r="R250" i="10"/>
  <c r="R249" i="10"/>
  <c r="R248" i="10"/>
  <c r="R247" i="10"/>
  <c r="R246" i="10"/>
  <c r="R245" i="10"/>
  <c r="R244" i="10"/>
  <c r="R243" i="10"/>
  <c r="R242" i="10"/>
  <c r="R241" i="10"/>
  <c r="R240" i="10"/>
  <c r="R239" i="10"/>
  <c r="R238" i="10"/>
  <c r="R237" i="10"/>
  <c r="R236" i="10"/>
  <c r="R235" i="10"/>
  <c r="R234" i="10"/>
  <c r="R233" i="10"/>
  <c r="R232" i="10"/>
  <c r="R231" i="10"/>
  <c r="R230" i="10"/>
  <c r="R229" i="10"/>
  <c r="R228" i="10"/>
  <c r="R227" i="10"/>
  <c r="R226" i="10"/>
  <c r="R225" i="10"/>
  <c r="R224" i="10"/>
  <c r="R223" i="10"/>
  <c r="R222" i="10"/>
  <c r="R221" i="10"/>
  <c r="R220" i="10"/>
  <c r="R219" i="10"/>
  <c r="R218" i="10"/>
  <c r="R217" i="10"/>
  <c r="R216" i="10"/>
  <c r="R215" i="10"/>
  <c r="R214" i="10"/>
  <c r="R213" i="10"/>
  <c r="R212" i="10"/>
  <c r="R211" i="10"/>
  <c r="R210" i="10"/>
  <c r="R209" i="10"/>
  <c r="R208" i="10"/>
  <c r="R207" i="10"/>
  <c r="R206" i="10"/>
  <c r="R205" i="10"/>
  <c r="R204" i="10"/>
  <c r="R203" i="10"/>
  <c r="R202" i="10"/>
  <c r="R201" i="10"/>
  <c r="R200" i="10"/>
  <c r="R199" i="10"/>
  <c r="R198" i="10"/>
  <c r="R197" i="10"/>
  <c r="R196" i="10"/>
  <c r="R195" i="10"/>
  <c r="R194" i="10"/>
  <c r="R193" i="10"/>
  <c r="R192" i="10"/>
  <c r="R191" i="10"/>
  <c r="R190" i="10"/>
  <c r="R189" i="10"/>
  <c r="R188" i="10"/>
  <c r="R187" i="10"/>
  <c r="R186" i="10"/>
  <c r="R185" i="10"/>
  <c r="R184" i="10"/>
  <c r="R183" i="10"/>
  <c r="R182" i="10"/>
  <c r="R181" i="10"/>
  <c r="R180" i="10"/>
  <c r="R179" i="10"/>
  <c r="R178" i="10"/>
  <c r="R177" i="10"/>
  <c r="R176" i="10"/>
  <c r="R175" i="10"/>
  <c r="R174" i="10"/>
  <c r="R173" i="10"/>
  <c r="R172" i="10"/>
  <c r="R171" i="10"/>
  <c r="R170" i="10"/>
  <c r="R169" i="10"/>
  <c r="R168" i="10"/>
  <c r="R167" i="10"/>
  <c r="R166" i="10"/>
  <c r="R165" i="10"/>
  <c r="R164" i="10"/>
  <c r="R163" i="10"/>
  <c r="R162" i="10"/>
  <c r="R161" i="10"/>
  <c r="R160" i="10"/>
  <c r="R159" i="10"/>
  <c r="R158" i="10"/>
  <c r="R157" i="10"/>
  <c r="R156" i="10"/>
  <c r="R155" i="10"/>
  <c r="R154" i="10"/>
  <c r="R153" i="10"/>
  <c r="R152" i="10"/>
  <c r="R151" i="10"/>
  <c r="R150" i="10"/>
  <c r="R149" i="10"/>
  <c r="R148" i="10"/>
  <c r="R147" i="10"/>
  <c r="R146" i="10"/>
  <c r="R145" i="10"/>
  <c r="R144" i="10"/>
  <c r="R143" i="10"/>
  <c r="R142" i="10"/>
  <c r="R141" i="10"/>
  <c r="R140" i="10"/>
  <c r="R139" i="10"/>
  <c r="R138" i="10"/>
  <c r="R137" i="10"/>
  <c r="R136" i="10"/>
  <c r="R135" i="10"/>
  <c r="R134" i="10"/>
  <c r="R133" i="10"/>
  <c r="R132" i="10"/>
  <c r="R131" i="10"/>
  <c r="R130" i="10"/>
  <c r="R129" i="10"/>
  <c r="R128" i="10"/>
  <c r="R127" i="10"/>
  <c r="R126" i="10"/>
  <c r="R125" i="10"/>
  <c r="R124" i="10"/>
  <c r="R123" i="10"/>
  <c r="R122" i="10"/>
  <c r="R121" i="10"/>
  <c r="R120" i="10"/>
  <c r="R119" i="10"/>
  <c r="R118" i="10"/>
  <c r="R117" i="10"/>
  <c r="R116" i="10"/>
  <c r="R115" i="10"/>
  <c r="R114" i="10"/>
  <c r="R113" i="10"/>
  <c r="R112" i="10"/>
  <c r="R111" i="10"/>
  <c r="R110" i="10"/>
  <c r="R109" i="10"/>
  <c r="R108" i="10"/>
  <c r="R107" i="10"/>
  <c r="R106" i="10"/>
  <c r="R105" i="10"/>
  <c r="R104" i="10"/>
  <c r="R103" i="10"/>
  <c r="R102" i="10"/>
  <c r="R101" i="10"/>
  <c r="R100" i="10"/>
  <c r="R99" i="10"/>
  <c r="R98" i="10"/>
  <c r="R97" i="10"/>
  <c r="R96" i="10"/>
  <c r="R95" i="10"/>
  <c r="R94" i="10"/>
  <c r="R93" i="10"/>
  <c r="R92" i="10"/>
  <c r="R91" i="10"/>
  <c r="R90" i="10"/>
  <c r="R89" i="10"/>
  <c r="R88" i="10"/>
  <c r="R87" i="10"/>
  <c r="R86" i="10"/>
  <c r="R85" i="10"/>
  <c r="R84" i="10"/>
  <c r="R83" i="10"/>
  <c r="R82" i="10"/>
  <c r="R81" i="10"/>
  <c r="R80" i="10"/>
  <c r="R79" i="10"/>
  <c r="R78" i="10"/>
  <c r="R77" i="10"/>
  <c r="R76" i="10"/>
  <c r="R75" i="10"/>
  <c r="R74" i="10"/>
  <c r="R73" i="10"/>
  <c r="R72" i="10"/>
  <c r="R71" i="10"/>
  <c r="R70" i="10"/>
  <c r="R69" i="10"/>
  <c r="R68" i="10"/>
  <c r="R67" i="10"/>
  <c r="R66" i="10"/>
  <c r="R65" i="10"/>
  <c r="R64" i="10"/>
  <c r="R63" i="10"/>
  <c r="R62" i="10"/>
  <c r="R61" i="10"/>
  <c r="R60" i="10"/>
  <c r="R59" i="10"/>
  <c r="R58" i="10"/>
  <c r="R57" i="10"/>
  <c r="R56" i="10"/>
  <c r="R55" i="10"/>
  <c r="R54" i="10"/>
  <c r="R53" i="10"/>
  <c r="R52" i="10"/>
  <c r="R51" i="10"/>
  <c r="R50" i="10"/>
  <c r="R49" i="10"/>
  <c r="R48" i="10"/>
  <c r="R47" i="10"/>
  <c r="R46" i="10"/>
  <c r="R45" i="10"/>
  <c r="R44" i="10"/>
  <c r="R43" i="10"/>
  <c r="R42" i="10"/>
  <c r="R41" i="10"/>
  <c r="R40" i="10"/>
  <c r="R39" i="10"/>
  <c r="R38" i="10"/>
  <c r="R37" i="10"/>
  <c r="R36" i="10"/>
  <c r="R35" i="10"/>
  <c r="R34" i="10"/>
  <c r="R33" i="10"/>
  <c r="R32" i="10"/>
  <c r="R31" i="10"/>
  <c r="R30" i="10"/>
  <c r="R29" i="10"/>
  <c r="R28" i="10"/>
  <c r="R27" i="10"/>
  <c r="R26" i="10"/>
  <c r="R25" i="10"/>
  <c r="R24" i="10"/>
  <c r="R23" i="10"/>
  <c r="R22" i="10"/>
  <c r="R21" i="10"/>
  <c r="R20" i="10"/>
  <c r="R19" i="10"/>
  <c r="R18" i="10"/>
  <c r="R17" i="10"/>
  <c r="R16" i="10"/>
  <c r="R15" i="10"/>
  <c r="R14" i="10"/>
  <c r="R13" i="10"/>
  <c r="R12" i="10"/>
  <c r="R11" i="10"/>
  <c r="R10" i="10"/>
  <c r="R9" i="10"/>
  <c r="R8" i="10"/>
  <c r="R7" i="10"/>
  <c r="R6" i="10"/>
  <c r="R5" i="10"/>
  <c r="R4" i="10"/>
  <c r="R3" i="10"/>
  <c r="E68" i="11"/>
  <c r="E67" i="11"/>
  <c r="E57" i="11"/>
  <c r="E56" i="11"/>
  <c r="E55" i="11"/>
  <c r="E54" i="11"/>
  <c r="E53" i="11"/>
  <c r="E44" i="11"/>
  <c r="E43" i="11"/>
  <c r="E42" i="11"/>
  <c r="E41" i="11"/>
  <c r="E40" i="11"/>
  <c r="E39" i="11"/>
  <c r="E38" i="11"/>
  <c r="E37" i="11"/>
  <c r="E36" i="11"/>
  <c r="E35" i="11"/>
  <c r="E34" i="11"/>
  <c r="E33" i="11"/>
  <c r="E32" i="11"/>
  <c r="E31" i="11"/>
  <c r="E30" i="11"/>
  <c r="E29" i="11"/>
  <c r="E28" i="11"/>
  <c r="E27" i="11"/>
  <c r="E25" i="11"/>
  <c r="E24" i="11"/>
  <c r="E23" i="11"/>
  <c r="E22" i="11"/>
  <c r="E21" i="11"/>
  <c r="E19" i="11"/>
  <c r="E18" i="11"/>
  <c r="E16" i="11"/>
  <c r="E15" i="11"/>
  <c r="E14" i="11"/>
  <c r="E13" i="11"/>
  <c r="E12" i="11"/>
  <c r="E11" i="11"/>
  <c r="E9" i="11"/>
  <c r="E8" i="11"/>
  <c r="E7" i="11"/>
  <c r="E6" i="11"/>
  <c r="E5" i="11"/>
  <c r="E4" i="11"/>
  <c r="E3" i="11"/>
  <c r="D13" i="3"/>
  <c r="E20" i="11" l="1"/>
  <c r="J2" i="13"/>
  <c r="D21" i="2"/>
  <c r="C26" i="3"/>
  <c r="E26" i="11" l="1"/>
  <c r="O2" i="13"/>
  <c r="E10" i="11"/>
  <c r="E2" i="13"/>
</calcChain>
</file>

<file path=xl/sharedStrings.xml><?xml version="1.0" encoding="utf-8"?>
<sst xmlns="http://schemas.openxmlformats.org/spreadsheetml/2006/main" count="1318" uniqueCount="1125">
  <si>
    <t xml:space="preserve">                             Feeding Futures School Food Program: Independent Schools</t>
  </si>
  <si>
    <t xml:space="preserve">              Application Instructions and Key Information</t>
  </si>
  <si>
    <t>Submission Instructions</t>
  </si>
  <si>
    <r>
      <rPr>
        <b/>
        <sz val="11"/>
        <color theme="1"/>
        <rFont val="Calibri"/>
        <family val="2"/>
        <scheme val="minor"/>
      </rPr>
      <t>Send to</t>
    </r>
    <r>
      <rPr>
        <sz val="11"/>
        <color theme="1"/>
        <rFont val="Calibri"/>
        <family val="2"/>
        <scheme val="minor"/>
      </rPr>
      <t xml:space="preserve">:                       Send applications to the following email address: </t>
    </r>
    <r>
      <rPr>
        <b/>
        <u/>
        <sz val="11"/>
        <color rgb="FF0070C0"/>
        <rFont val="Calibri"/>
        <family val="2"/>
        <scheme val="minor"/>
      </rPr>
      <t>rocio@fisabc.ca</t>
    </r>
  </si>
  <si>
    <r>
      <rPr>
        <b/>
        <sz val="11"/>
        <color theme="1"/>
        <rFont val="Calibri"/>
        <family val="2"/>
        <scheme val="minor"/>
      </rPr>
      <t>Parts of Application</t>
    </r>
    <r>
      <rPr>
        <sz val="11"/>
        <color theme="1"/>
        <rFont val="Calibri"/>
        <family val="2"/>
        <scheme val="minor"/>
      </rPr>
      <t>:</t>
    </r>
  </si>
  <si>
    <t>Part II: Spending Plan (Tab 5 within this Excel Workbook)</t>
  </si>
  <si>
    <t>What/How
to submit:</t>
  </si>
  <si>
    <r>
      <rPr>
        <b/>
        <sz val="11"/>
        <color theme="1"/>
        <rFont val="Calibri"/>
        <family val="2"/>
        <scheme val="minor"/>
      </rPr>
      <t>Submitted by</t>
    </r>
    <r>
      <rPr>
        <sz val="11"/>
        <color theme="1"/>
        <rFont val="Calibri"/>
        <family val="2"/>
        <scheme val="minor"/>
      </rPr>
      <t>:             Applications must be submitted by the school's administration; this ensures school administration is aware of and supportive of the
                                    application.</t>
    </r>
  </si>
  <si>
    <t>Questions:</t>
  </si>
  <si>
    <r>
      <rPr>
        <sz val="11"/>
        <color theme="1"/>
        <rFont val="Calibri"/>
        <family val="2"/>
        <scheme val="minor"/>
      </rPr>
      <t>Send questions you may have about the Feeding Futures application process to FISABC's Feeding Futures Cordinator:</t>
    </r>
    <r>
      <rPr>
        <b/>
        <sz val="11"/>
        <color theme="1"/>
        <rFont val="Calibri"/>
        <family val="2"/>
        <scheme val="minor"/>
      </rPr>
      <t xml:space="preserve"> </t>
    </r>
    <r>
      <rPr>
        <b/>
        <u/>
        <sz val="11"/>
        <color rgb="FF0070C0"/>
        <rFont val="Calibri"/>
        <family val="2"/>
        <scheme val="minor"/>
      </rPr>
      <t>rocio@fisabc.ca</t>
    </r>
  </si>
  <si>
    <t>Key Information</t>
  </si>
  <si>
    <r>
      <rPr>
        <b/>
        <sz val="11"/>
        <color theme="1"/>
        <rFont val="Calibri"/>
        <family val="2"/>
        <scheme val="minor"/>
      </rPr>
      <t>Eligible Schools</t>
    </r>
    <r>
      <rPr>
        <sz val="11"/>
        <color theme="1"/>
        <rFont val="Calibri"/>
        <family val="2"/>
        <scheme val="minor"/>
      </rPr>
      <t>:</t>
    </r>
  </si>
  <si>
    <r>
      <rPr>
        <b/>
        <sz val="11"/>
        <color theme="1"/>
        <rFont val="Calibri"/>
        <family val="2"/>
        <scheme val="minor"/>
      </rPr>
      <t>Ineligible Schools</t>
    </r>
    <r>
      <rPr>
        <sz val="11"/>
        <color theme="1"/>
        <rFont val="Calibri"/>
        <family val="2"/>
        <scheme val="minor"/>
      </rPr>
      <t>:</t>
    </r>
  </si>
  <si>
    <r>
      <t xml:space="preserve">
     * </t>
    </r>
    <r>
      <rPr>
        <u/>
        <sz val="11"/>
        <color theme="1"/>
        <rFont val="Calibri"/>
        <family val="2"/>
        <scheme val="minor"/>
      </rPr>
      <t>Group 2 First Nations Independent Schools</t>
    </r>
    <r>
      <rPr>
        <sz val="11"/>
        <color theme="1"/>
        <rFont val="Calibri"/>
        <family val="2"/>
        <scheme val="minor"/>
      </rPr>
      <t xml:space="preserve">: For the purpose of this initiative, First Nation schools, including First Nation Independent
        Schools, will be funded by Indigenous Services Canada and are asked not to apply for Feeding Futures Independent School funding.
     * </t>
    </r>
    <r>
      <rPr>
        <u/>
        <sz val="11"/>
        <color theme="1"/>
        <rFont val="Calibri"/>
        <family val="2"/>
        <scheme val="minor"/>
      </rPr>
      <t>Group 3 independent schools</t>
    </r>
    <r>
      <rPr>
        <sz val="11"/>
        <color theme="1"/>
        <rFont val="Calibri"/>
        <family val="2"/>
        <scheme val="minor"/>
      </rPr>
      <t xml:space="preserve"> that are operated by companies (that are not "not-for-profit" entities). 
     * </t>
    </r>
    <r>
      <rPr>
        <u/>
        <sz val="11"/>
        <color theme="1"/>
        <rFont val="Calibri"/>
        <family val="2"/>
        <scheme val="minor"/>
      </rPr>
      <t>Group 4 Independent Schools</t>
    </r>
    <r>
      <rPr>
        <sz val="11"/>
        <color theme="1"/>
        <rFont val="Calibri"/>
        <family val="2"/>
        <scheme val="minor"/>
      </rPr>
      <t xml:space="preserve"> are not eligible for funding, as they primarily serve non-resident students. 
     * </t>
    </r>
    <r>
      <rPr>
        <u/>
        <sz val="11"/>
        <color theme="1"/>
        <rFont val="Calibri"/>
        <family val="2"/>
        <scheme val="minor"/>
      </rPr>
      <t>Independent Schools in their the first year of operation</t>
    </r>
    <r>
      <rPr>
        <sz val="11"/>
        <color theme="1"/>
        <rFont val="Calibri"/>
        <family val="2"/>
        <scheme val="minor"/>
      </rPr>
      <t xml:space="preserve">: the funding model cannot assess need until after the first year of operation. 
        These schools may be eligible to apply starting in their second year of operation.
     * </t>
    </r>
    <r>
      <rPr>
        <u/>
        <sz val="11"/>
        <color theme="1"/>
        <rFont val="Calibri"/>
        <family val="2"/>
        <scheme val="minor"/>
      </rPr>
      <t>Independent schools that do not meet the minimum threshold requirement</t>
    </r>
    <r>
      <rPr>
        <sz val="11"/>
        <color theme="1"/>
        <rFont val="Calibri"/>
        <family val="2"/>
        <scheme val="minor"/>
      </rPr>
      <t xml:space="preserve">, i.e., schools where the funding model assesses fewer than
        5% of students as potentially needing support.
</t>
    </r>
  </si>
  <si>
    <t>The Funding
Model:</t>
  </si>
  <si>
    <t>Notional Allocation, Final Grants</t>
  </si>
  <si>
    <t>Grant Payments</t>
  </si>
  <si>
    <r>
      <rPr>
        <b/>
        <sz val="11"/>
        <color theme="1"/>
        <rFont val="Calibri"/>
        <family val="2"/>
        <scheme val="minor"/>
      </rPr>
      <t>Eligible Spending</t>
    </r>
    <r>
      <rPr>
        <sz val="11"/>
        <color theme="1"/>
        <rFont val="Calibri"/>
        <family val="2"/>
        <scheme val="minor"/>
      </rPr>
      <t>:</t>
    </r>
  </si>
  <si>
    <t>Please see the "Eligible Spending" tab within this Excel Workbook.</t>
  </si>
  <si>
    <t>Role of FISABC and the FISABC Feeding Futures Coordinator</t>
  </si>
  <si>
    <t>FISABC is collaborating with the Ministry of Education and Child Care and is supporting administration of the Feeding Futures program in independent schools. As part of this collaboration, The Ministry of Education and Child Care is providing FISABC with a grant enabling FISABC to employ a Feeding Futures coordinator. The coordinator will be available to support independent schools with questions regarding school food programs, applications for Feeding Futures grants and school-level reporting.</t>
  </si>
  <si>
    <r>
      <rPr>
        <b/>
        <sz val="11"/>
        <color theme="1"/>
        <rFont val="Calibri"/>
        <family val="2"/>
        <scheme val="minor"/>
      </rPr>
      <t>Privacy</t>
    </r>
    <r>
      <rPr>
        <sz val="11"/>
        <color theme="1"/>
        <rFont val="Calibri"/>
        <family val="2"/>
        <scheme val="minor"/>
      </rPr>
      <t>:                      Please do not include any personal information or third party personal information (e.g. talk about others) in your application.
                                   If personal information is inadvertently included, it will be deleted before it is stored.</t>
    </r>
  </si>
  <si>
    <t>Defintion of Personal Information: https://www2.gov.bc.ca/gov/content/governments/services-for-government/information-management-technology/privacy/personal-information</t>
  </si>
  <si>
    <r>
      <rPr>
        <b/>
        <sz val="11"/>
        <color theme="1"/>
        <rFont val="Calibri"/>
        <family val="2"/>
        <scheme val="minor"/>
      </rPr>
      <t xml:space="preserve">Information                </t>
    </r>
    <r>
      <rPr>
        <sz val="11"/>
        <color theme="1"/>
        <rFont val="Calibri"/>
        <family val="2"/>
        <scheme val="minor"/>
      </rPr>
      <t>Information submitted through this application process will be retained by both the Ministry of Education and Child Care and the Federation</t>
    </r>
    <r>
      <rPr>
        <b/>
        <sz val="11"/>
        <color theme="1"/>
        <rFont val="Calibri"/>
        <family val="2"/>
        <scheme val="minor"/>
      </rPr>
      <t xml:space="preserve">
Retention</t>
    </r>
    <r>
      <rPr>
        <sz val="11"/>
        <color theme="1"/>
        <rFont val="Calibri"/>
        <family val="2"/>
        <scheme val="minor"/>
      </rPr>
      <t>:                   of Independent School Associations in British Columbia for the purpose of better understanding school food programs in the independent
                                     school sector.</t>
    </r>
  </si>
  <si>
    <t>1. Contact Details</t>
  </si>
  <si>
    <t>Please enter contact information of applicant, in case we have questions about your responses. The application must be submitted by a school administrator.</t>
  </si>
  <si>
    <t>Name:</t>
  </si>
  <si>
    <t>Title:</t>
  </si>
  <si>
    <t>Email:</t>
  </si>
  <si>
    <t>Telephone:</t>
  </si>
  <si>
    <t>3. School Name</t>
  </si>
  <si>
    <t>Select the school's name and min-code from the drop down list</t>
  </si>
  <si>
    <t>Select from Drop Down</t>
  </si>
  <si>
    <t>4. Checklist</t>
  </si>
  <si>
    <t>Please confirm this application also includes:</t>
  </si>
  <si>
    <t xml:space="preserve">Part 2 - Spending Plan </t>
  </si>
  <si>
    <t>Select from Drop Down Menu</t>
  </si>
  <si>
    <t>5. Requested Allocation</t>
  </si>
  <si>
    <t>5.1 Requested Base Grant (excludes any requested top up funding)</t>
  </si>
  <si>
    <t>5. School Declarations</t>
  </si>
  <si>
    <t>The school principal / head of school confirms that:</t>
  </si>
  <si>
    <t>i. The school is applying for Feeding Futures Funding</t>
  </si>
  <si>
    <t>ii. The school will spend funds in alignment with eligible spending criteria.</t>
  </si>
  <si>
    <t>iii.  Information provided in this information is complete and accurate.</t>
  </si>
  <si>
    <t>iv. Interim (if required) and final reporting on spending will be submitted on time.</t>
  </si>
  <si>
    <t>v. The school authority is aware of and supportive of the school's application for funding</t>
  </si>
  <si>
    <t>End of Part 1 - Application</t>
  </si>
  <si>
    <r>
      <rPr>
        <b/>
        <sz val="12"/>
        <color rgb="FFFF0000"/>
        <rFont val="Calibri"/>
        <family val="2"/>
        <scheme val="minor"/>
      </rPr>
      <t>****</t>
    </r>
    <r>
      <rPr>
        <b/>
        <sz val="12"/>
        <color theme="1"/>
        <rFont val="Calibri"/>
        <family val="2"/>
        <scheme val="minor"/>
      </rPr>
      <t xml:space="preserve">   PLEASE ROUND ALL SPENDING ESTIMATES IN THIS WORKSHEET TO THE NEAREST $100.00   </t>
    </r>
    <r>
      <rPr>
        <b/>
        <sz val="12"/>
        <color rgb="FFFF0000"/>
        <rFont val="Calibri"/>
        <family val="2"/>
        <scheme val="minor"/>
      </rPr>
      <t>****</t>
    </r>
  </si>
  <si>
    <t>Section 1: Preliminary Base Grant</t>
  </si>
  <si>
    <t>Notes / Instructions</t>
  </si>
  <si>
    <t>1.1 Notional Allocation as communicated by FISABC</t>
  </si>
  <si>
    <t>Enter dollar value of notional allocation (as communicated by FISABC). The notional allocation is produced by the funding model and based on assessed potential food insecurity within a school.</t>
  </si>
  <si>
    <t xml:space="preserve">1.2 Is this your first year of applying for Feeding Futures Funding? </t>
  </si>
  <si>
    <t>Select yes / no from the drop down.</t>
  </si>
  <si>
    <t>1.3 Does your school have the capacity to spend the full notional allocation?</t>
  </si>
  <si>
    <t>A) If no - what funding amount (below the notional allocation) would your school request?</t>
  </si>
  <si>
    <t>Only answer if response to 1.3 is 'No'
Enter dollar amount (this will be less than notional allocation)</t>
  </si>
  <si>
    <t>1.4 Preliminary Base Grant</t>
  </si>
  <si>
    <t>This cell automatically enters the notional allocation amount or, if the school cannot expend the full notional allocation, the lower amount (from Question 1.3A) is displayed.</t>
  </si>
  <si>
    <t>Section 2: Potential Additional Grant Funding</t>
  </si>
  <si>
    <t>2.1 Would your school wish to receive a top up to the preliminary base grant (1.4 above) if additional funds become available?</t>
  </si>
  <si>
    <t>* Select yes / no from the drop down.
* Additional funds may be available depending on total school uptake of the program.</t>
  </si>
  <si>
    <t>Section 3: Other Funding Sources</t>
  </si>
  <si>
    <t xml:space="preserve">3.1 Amount of funding for School Foods Program from other sources </t>
  </si>
  <si>
    <t>Enter dollar amount of available funding from sources other than the provincial Feeding Futures grant</t>
  </si>
  <si>
    <t>3.2 Optional:  Describe what other sources of funding are being used</t>
  </si>
  <si>
    <t>Enter Text</t>
  </si>
  <si>
    <t>Enter text (e.g., charitable organization, parent contributions, private donor, school tuition fees)</t>
  </si>
  <si>
    <t>Section 4: Total Projected Budget</t>
  </si>
  <si>
    <t>This cell automatically adds values from questions 1.3 and 3.1
This represents the total amount of funding from the preliminary provincial base grant plus funding from other sources.</t>
  </si>
  <si>
    <t>Section 5: Projected Spending</t>
  </si>
  <si>
    <t>Please carefully review eligible spending rules for food purchases (copied from TAB 3)</t>
  </si>
  <si>
    <t>5.1 Projected Spending Summary</t>
  </si>
  <si>
    <t>A) Projected total spending on food and food procurement</t>
  </si>
  <si>
    <t>B) Projected total spending related to offsetting staffing costs directly related to production or delivery of food programs</t>
  </si>
  <si>
    <t>C) Projected total cost of other spending</t>
  </si>
  <si>
    <t>5.2 Additional Detail - Food Partnerships and Production</t>
  </si>
  <si>
    <t>Organization</t>
  </si>
  <si>
    <t>A) Food Provided through Third-party food Providers</t>
  </si>
  <si>
    <t>1</t>
  </si>
  <si>
    <t>List up to six organizations you intend to work with, e.g., caterers, First Nations, not-for-profit organizations, non-government organizations, etc.</t>
  </si>
  <si>
    <t>5</t>
  </si>
  <si>
    <t>3</t>
  </si>
  <si>
    <t>6</t>
  </si>
  <si>
    <t>Food Supplier</t>
  </si>
  <si>
    <t>B) Food Purchased and Provided using School Staff</t>
  </si>
  <si>
    <t>4</t>
  </si>
  <si>
    <t>List up to six food suppliers used for food prepared by school staff.</t>
  </si>
  <si>
    <t>2</t>
  </si>
  <si>
    <t>5.3 Additional Detail: Staffing</t>
  </si>
  <si>
    <t>A) Percentage of FTE staff positions being supported</t>
  </si>
  <si>
    <t>Enter the total FTE percentage of positions projected to be supported through the Feeding Futures grant.</t>
  </si>
  <si>
    <t>5.4 Additional Detail: Other Related Expenditures</t>
  </si>
  <si>
    <t>A) Supplies for the provision of food (e.g. small appliances)</t>
  </si>
  <si>
    <t xml:space="preserve">Enter the projected total spending on both:
* supplies for the provision of food (e.g., small appliances) or food security (e.g., grocery store cards), AND
* other projected spending that has not been captured elsewhere in this spending plan.
Confirm that the school has policies and controls in place regarding allocation of grocery store gift cards to ensure that:  
*there is financial accountability at the school level; and  
*they are distributed and tracked in a non-stigmatizing manner.  
Describe policies and controls. </t>
  </si>
  <si>
    <t>B) Food Security (e.g., grocery hampers, grocery store gift cards)</t>
  </si>
  <si>
    <t>C)</t>
  </si>
  <si>
    <t xml:space="preserve">The school has policies and controls in place regarding the distribution of grocery store gift cards. </t>
  </si>
  <si>
    <t>Describe policies/controls: Enter text</t>
  </si>
  <si>
    <t>D) Other</t>
  </si>
  <si>
    <t>Enter text</t>
  </si>
  <si>
    <t xml:space="preserve">A) Do you plan to offer free meals (breakfast / lunch) to students in need? </t>
  </si>
  <si>
    <t>B) Do you plan to offer free snacks (not meals) to students in need?</t>
  </si>
  <si>
    <t xml:space="preserve">C) Do you plan to offer partially subsidized meals (breakfast / lunch) to students in need? </t>
  </si>
  <si>
    <t xml:space="preserve">Note: "Partially Subsidized" means Feeding Futures funding will offset cost of meals for families (not free). </t>
  </si>
  <si>
    <t xml:space="preserve">D) Do you plan to offer partially subsidized snacks to students in need? </t>
  </si>
  <si>
    <t>E) Do you plan to offer other types of food assistance (e.g., hampers, grocery gift cards)? If yes, describe:</t>
  </si>
  <si>
    <t xml:space="preserve">5.6 What frequency do you plan to offer free meals (breakfast/lunch) to students in need? </t>
  </si>
  <si>
    <r>
      <t xml:space="preserve">Select from drop down menu - </t>
    </r>
    <r>
      <rPr>
        <sz val="11"/>
        <color rgb="FFFF0000"/>
        <rFont val="Calibri"/>
        <family val="2"/>
        <scheme val="minor"/>
      </rPr>
      <t>FREE</t>
    </r>
  </si>
  <si>
    <t>Drop down - daily/weekly/monthly/occasionally/not applicable</t>
  </si>
  <si>
    <t xml:space="preserve">5.7 What frequency do you plan to offer free snacks to students in need? </t>
  </si>
  <si>
    <r>
      <t>Select from drop down menu -</t>
    </r>
    <r>
      <rPr>
        <sz val="11"/>
        <color rgb="FFFF0000"/>
        <rFont val="Calibri"/>
        <family val="2"/>
        <scheme val="minor"/>
      </rPr>
      <t xml:space="preserve"> FREE</t>
    </r>
  </si>
  <si>
    <t xml:space="preserve">5.8 What frequency do you plan to offer partially subsidized meals (breakfast/lunch) to students in need? </t>
  </si>
  <si>
    <r>
      <t xml:space="preserve">Select from drop down menu - </t>
    </r>
    <r>
      <rPr>
        <sz val="11"/>
        <color rgb="FFFF0000"/>
        <rFont val="Calibri"/>
        <family val="2"/>
        <scheme val="minor"/>
      </rPr>
      <t>PARTIALLY SUBSIDIZED</t>
    </r>
  </si>
  <si>
    <r>
      <t>5.9 What frequency do you plan to offer</t>
    </r>
    <r>
      <rPr>
        <b/>
        <sz val="12"/>
        <color rgb="FFFF0000"/>
        <rFont val="Calibri"/>
        <family val="2"/>
        <scheme val="minor"/>
      </rPr>
      <t xml:space="preserve"> </t>
    </r>
    <r>
      <rPr>
        <b/>
        <sz val="12"/>
        <color theme="0"/>
        <rFont val="Calibri"/>
        <family val="2"/>
        <scheme val="minor"/>
      </rPr>
      <t xml:space="preserve">partially subsidized snacks to students in need? </t>
    </r>
  </si>
  <si>
    <t>5.10 How will your school use your school meal program to support enrolled:</t>
  </si>
  <si>
    <t>Please use this space to describe how your school food program will be used to support First Nations and other Indigenous students who may be experiencing food insecurity.
Please state if your school does not currently enrol First Nations or other Indigenous students who may be experiencing food insecurity.
If your school food program is intended to support a significant number of enrolled First Nations students, consider reaching out to the appropriate First Nation to determine whether the Nation wishes to conduct additional engagement on program delivery or design. If this is the case, please describe planned engagement efforts in Section 6: Community Engagement</t>
  </si>
  <si>
    <r>
      <t xml:space="preserve"> (i) First Nations students living </t>
    </r>
    <r>
      <rPr>
        <b/>
        <sz val="11"/>
        <color theme="0"/>
        <rFont val="Calibri"/>
        <family val="2"/>
        <scheme val="minor"/>
      </rPr>
      <t>on reserve (in-community)</t>
    </r>
    <r>
      <rPr>
        <sz val="11"/>
        <color theme="0"/>
        <rFont val="Calibri"/>
        <family val="2"/>
        <scheme val="minor"/>
      </rPr>
      <t xml:space="preserve"> who may be experiencing food insecurity?</t>
    </r>
  </si>
  <si>
    <r>
      <t xml:space="preserve">(ii) First Nations students living </t>
    </r>
    <r>
      <rPr>
        <b/>
        <sz val="11"/>
        <color theme="0"/>
        <rFont val="Calibri"/>
        <family val="2"/>
        <scheme val="minor"/>
      </rPr>
      <t>off reserve (out of community)</t>
    </r>
    <r>
      <rPr>
        <sz val="11"/>
        <color theme="0"/>
        <rFont val="Calibri"/>
        <family val="2"/>
        <scheme val="minor"/>
      </rPr>
      <t xml:space="preserve"> who may be experiencing food insecurity?</t>
    </r>
  </si>
  <si>
    <t>(iii) Other Indigenous students who may be experiencing food insecurity?</t>
  </si>
  <si>
    <t>5.11 Describe any actions you will be taking to increase purchasing of B.C. food (within food purchased by school staff directly and/or third party providers). The Province is encouraging schools to work toward a target of 30% B.C. food expenditures of total food expenditures.</t>
  </si>
  <si>
    <t>This information is being collected to generate a more complete picture of school food programs in independent schools. School applications will not be assessed based on your response to this question.</t>
  </si>
  <si>
    <t xml:space="preserve">5.12 Describe any actions you will be taking to increase the nutrition of food served to students. </t>
  </si>
  <si>
    <r>
      <t>5.13 Select the statement from the drop down menu below that best describes your capacity to track and report on B.C. food</t>
    </r>
    <r>
      <rPr>
        <sz val="12"/>
        <color theme="0"/>
        <rFont val="Calibri"/>
        <family val="2"/>
        <scheme val="minor"/>
      </rPr>
      <t xml:space="preserve"> spends in the upcoming School Year? </t>
    </r>
  </si>
  <si>
    <t>For Reference please see Feed BC Program Standards</t>
  </si>
  <si>
    <t xml:space="preserve">5.14 How do you / will you identify students in need, in a stigma free manner? </t>
  </si>
  <si>
    <t>(i) Families self-identify</t>
  </si>
  <si>
    <t>Select Yes or No from drop down menu</t>
  </si>
  <si>
    <t>(ii) Staff identify students in need</t>
  </si>
  <si>
    <t>(iii) Families that are already receiving financial assistance (tuition / other)</t>
  </si>
  <si>
    <t xml:space="preserve">(iv) Third party identifies (e.g., church, social worker, other). </t>
  </si>
  <si>
    <t>(v) Other</t>
  </si>
  <si>
    <t>5.15 What strategies are you using / will you use to deliver food in a stigma free way?</t>
  </si>
  <si>
    <t xml:space="preserve">Please describe strategies that school will use. </t>
  </si>
  <si>
    <t xml:space="preserve">5.16 If known, approximately what proportion (%) of your student population is in need? </t>
  </si>
  <si>
    <t xml:space="preserve">5.17 The Ministry expects schools to track the number of meals/snacks/other food supports provided.  Do you confirm that you will share this information with the Ministry when requested? </t>
  </si>
  <si>
    <t>Select option from drop down</t>
  </si>
  <si>
    <t>Section 6: Community Engagement</t>
  </si>
  <si>
    <t>6.1  In the development, expansion or continuation of your school food program, do you plan to engage with local First Nations and/or other Indigenous groups?</t>
  </si>
  <si>
    <t>Select Yes or No from the Drop Down</t>
  </si>
  <si>
    <t>6.2 If yes, please explain with whom and how.</t>
  </si>
  <si>
    <t>Please describe completed or planned engagement activities</t>
  </si>
  <si>
    <t>6.3  In the development, expansion or continuation of your school food program, do you plan to engage with parents, guardians, students, or community groups?</t>
  </si>
  <si>
    <t>6.4 If yes, please explain with whom and how.</t>
  </si>
  <si>
    <t>End of Part 2 - Spending Plan</t>
  </si>
  <si>
    <t>School Name</t>
  </si>
  <si>
    <t>Name</t>
  </si>
  <si>
    <t>Request base Grant ( excludes top up)</t>
  </si>
  <si>
    <t xml:space="preserve">Notional Allocation </t>
  </si>
  <si>
    <t xml:space="preserve">First Year applying </t>
  </si>
  <si>
    <t xml:space="preserve">Capacity to spend </t>
  </si>
  <si>
    <t>if no - below notional Allocation</t>
  </si>
  <si>
    <t>Preliminary Base Grant</t>
  </si>
  <si>
    <t xml:space="preserve">Top up </t>
  </si>
  <si>
    <t xml:space="preserve">Other sources </t>
  </si>
  <si>
    <t>Describe (other sources)</t>
  </si>
  <si>
    <t>Projected Total Food budgeted</t>
  </si>
  <si>
    <t>Project total spending on food</t>
  </si>
  <si>
    <t>Project Total Spending on staff</t>
  </si>
  <si>
    <t>Project total cost of other spending</t>
  </si>
  <si>
    <t xml:space="preserve">Third Party - Organization </t>
  </si>
  <si>
    <t>Food Purchase Staff- Food Supplier</t>
  </si>
  <si>
    <t>%FTE staff</t>
  </si>
  <si>
    <t>Supplies for the provision of food</t>
  </si>
  <si>
    <t xml:space="preserve">Food Security </t>
  </si>
  <si>
    <t xml:space="preserve">Policy in place </t>
  </si>
  <si>
    <t xml:space="preserve">Describe policy </t>
  </si>
  <si>
    <t xml:space="preserve">Other </t>
  </si>
  <si>
    <t xml:space="preserve">Describe </t>
  </si>
  <si>
    <t xml:space="preserve">Free meals </t>
  </si>
  <si>
    <t xml:space="preserve">Free snacks </t>
  </si>
  <si>
    <t xml:space="preserve">Partially subsidized meals </t>
  </si>
  <si>
    <t xml:space="preserve">Partially subsidized snacks </t>
  </si>
  <si>
    <t xml:space="preserve">Other types of food  assistance </t>
  </si>
  <si>
    <t xml:space="preserve">Frequency -free meals </t>
  </si>
  <si>
    <t>Frequency -free snacks</t>
  </si>
  <si>
    <t xml:space="preserve">Frequency - partially subsidized meals </t>
  </si>
  <si>
    <t xml:space="preserve">Frequency - partially subsidized snacks </t>
  </si>
  <si>
    <t>First Nations students on reserve</t>
  </si>
  <si>
    <t>First Nation Students off reserve</t>
  </si>
  <si>
    <t xml:space="preserve">Other indigenous students </t>
  </si>
  <si>
    <t>Actions to increased BC Food</t>
  </si>
  <si>
    <t xml:space="preserve">Actions to increased the nutrition of food </t>
  </si>
  <si>
    <t xml:space="preserve">Track and report BC food </t>
  </si>
  <si>
    <t>Families Self Identify</t>
  </si>
  <si>
    <t>Staff identify students in need</t>
  </si>
  <si>
    <t xml:space="preserve">Families on financial assistance </t>
  </si>
  <si>
    <t xml:space="preserve">Third party Identifies </t>
  </si>
  <si>
    <t>Other</t>
  </si>
  <si>
    <t xml:space="preserve">Stigma free strategies </t>
  </si>
  <si>
    <t xml:space="preserve">%of student population is in need </t>
  </si>
  <si>
    <t>Confirm sharing track the number of meals/snacks</t>
  </si>
  <si>
    <t xml:space="preserve">Engage with local First Nations </t>
  </si>
  <si>
    <t xml:space="preserve">Whom and how </t>
  </si>
  <si>
    <t xml:space="preserve">Engage with parents, guardians, students or community groups </t>
  </si>
  <si>
    <t>Column1</t>
  </si>
  <si>
    <t>daily</t>
  </si>
  <si>
    <t>weekly</t>
  </si>
  <si>
    <t>Familes self identify</t>
  </si>
  <si>
    <t>monthly</t>
  </si>
  <si>
    <t>Families receive financial aid (tuition or other expenses)</t>
  </si>
  <si>
    <t>occasionally</t>
  </si>
  <si>
    <t>Staff member identifies</t>
  </si>
  <si>
    <t>not applicable</t>
  </si>
  <si>
    <t>Third party identifies (e.g. church, social worker)</t>
  </si>
  <si>
    <t>Other - enter text to describe</t>
  </si>
  <si>
    <t>Page</t>
  </si>
  <si>
    <t>Column</t>
  </si>
  <si>
    <t>Category</t>
  </si>
  <si>
    <t>Heading</t>
  </si>
  <si>
    <t>Value</t>
  </si>
  <si>
    <t>Secondary_Value</t>
  </si>
  <si>
    <t>P1</t>
  </si>
  <si>
    <t>Contact</t>
  </si>
  <si>
    <t>Title</t>
  </si>
  <si>
    <t>Email</t>
  </si>
  <si>
    <t>Telephone</t>
  </si>
  <si>
    <t>School</t>
  </si>
  <si>
    <t>School_Name_and_Mincode</t>
  </si>
  <si>
    <t>Checklist</t>
  </si>
  <si>
    <t>Part_1</t>
  </si>
  <si>
    <t>Part_2</t>
  </si>
  <si>
    <t>Requested_Allocation</t>
  </si>
  <si>
    <t>Requested_Base_Grant</t>
  </si>
  <si>
    <t>Declarations</t>
  </si>
  <si>
    <t>i</t>
  </si>
  <si>
    <t>ii</t>
  </si>
  <si>
    <t>iii</t>
  </si>
  <si>
    <t>iv</t>
  </si>
  <si>
    <t>v</t>
  </si>
  <si>
    <t>P2</t>
  </si>
  <si>
    <t>Section_1</t>
  </si>
  <si>
    <t>1.2</t>
  </si>
  <si>
    <t>1.3</t>
  </si>
  <si>
    <t>1.3A</t>
  </si>
  <si>
    <t>1.4</t>
  </si>
  <si>
    <t>Section_2</t>
  </si>
  <si>
    <t>2.1A</t>
  </si>
  <si>
    <t>2.1B</t>
  </si>
  <si>
    <t>Section_3</t>
  </si>
  <si>
    <t>Section_4</t>
  </si>
  <si>
    <t>Section_5</t>
  </si>
  <si>
    <t>5.1A</t>
  </si>
  <si>
    <t>5.1B</t>
  </si>
  <si>
    <t>5.1C</t>
  </si>
  <si>
    <t>5.2A1</t>
  </si>
  <si>
    <t>5.2A2</t>
  </si>
  <si>
    <t>5.2A3</t>
  </si>
  <si>
    <t>5.2A4</t>
  </si>
  <si>
    <t>5.2A5</t>
  </si>
  <si>
    <t>5.2A6</t>
  </si>
  <si>
    <t>5.2B1</t>
  </si>
  <si>
    <t>5.2B2</t>
  </si>
  <si>
    <t>5.2B3</t>
  </si>
  <si>
    <t>5.2B4</t>
  </si>
  <si>
    <t>5.2B5</t>
  </si>
  <si>
    <t>5.2B6</t>
  </si>
  <si>
    <t>5.3A</t>
  </si>
  <si>
    <t>5.4A</t>
  </si>
  <si>
    <t>5.4B</t>
  </si>
  <si>
    <t>5.4C</t>
  </si>
  <si>
    <t>5.4D</t>
  </si>
  <si>
    <t>5.5A</t>
  </si>
  <si>
    <t>5.5B</t>
  </si>
  <si>
    <t>5.5C</t>
  </si>
  <si>
    <t>5.5D</t>
  </si>
  <si>
    <t>5.6</t>
  </si>
  <si>
    <t>5.7</t>
  </si>
  <si>
    <t>5.8i</t>
  </si>
  <si>
    <t>5.8ii</t>
  </si>
  <si>
    <t>5.8iii</t>
  </si>
  <si>
    <t>5.9</t>
  </si>
  <si>
    <t>5.10</t>
  </si>
  <si>
    <t>5.11</t>
  </si>
  <si>
    <t>5.12i</t>
  </si>
  <si>
    <t>5.12ii</t>
  </si>
  <si>
    <t>5.12iii</t>
  </si>
  <si>
    <t>5.12iv</t>
  </si>
  <si>
    <t>5.12v</t>
  </si>
  <si>
    <t>5.13</t>
  </si>
  <si>
    <t>5.14</t>
  </si>
  <si>
    <t>5.15</t>
  </si>
  <si>
    <t>Section_6</t>
  </si>
  <si>
    <t>Select from Drop Down List</t>
  </si>
  <si>
    <t>03496069</t>
  </si>
  <si>
    <t>Abbotsford Christian School</t>
  </si>
  <si>
    <t>Yes</t>
  </si>
  <si>
    <t>02396689</t>
  </si>
  <si>
    <t>Aberdeen Hall Preparatory School</t>
  </si>
  <si>
    <t>No</t>
  </si>
  <si>
    <t>A. We already track spending on B.C. foods and we are able to report on B.C. food spending for the upcoming school year.</t>
  </si>
  <si>
    <t>B. We will start to track spending on B.C. foods</t>
  </si>
  <si>
    <t>07896105</t>
  </si>
  <si>
    <t>Agassiz Christian School</t>
  </si>
  <si>
    <t xml:space="preserve">C. Not yet tracking; we will explore tracking of spending on B.C. foods </t>
  </si>
  <si>
    <t>03596573</t>
  </si>
  <si>
    <t>Aldergrove Christian Academy</t>
  </si>
  <si>
    <t>04096747</t>
  </si>
  <si>
    <t>Al-Hidayah School</t>
  </si>
  <si>
    <t>03696972</t>
  </si>
  <si>
    <t>Al-Mustafa School</t>
  </si>
  <si>
    <t>08396713</t>
  </si>
  <si>
    <t>Anchor Academy (DL)</t>
  </si>
  <si>
    <t>I confirm</t>
  </si>
  <si>
    <t>05296122</t>
  </si>
  <si>
    <t>Annunciation School</t>
  </si>
  <si>
    <t>I do not confirm</t>
  </si>
  <si>
    <t>04396629</t>
  </si>
  <si>
    <t>Archbishop Carney Regional Secondary</t>
  </si>
  <si>
    <t>06996656</t>
  </si>
  <si>
    <t>Arrowsmith Independent School</t>
  </si>
  <si>
    <t>06196827</t>
  </si>
  <si>
    <t>06196891</t>
  </si>
  <si>
    <t>ArtsCalibre Academy</t>
  </si>
  <si>
    <t>07396838</t>
  </si>
  <si>
    <t>06896730</t>
  </si>
  <si>
    <t>Aspengrove School</t>
  </si>
  <si>
    <t>04796088</t>
  </si>
  <si>
    <t>Assumption School</t>
  </si>
  <si>
    <t>08596190</t>
  </si>
  <si>
    <t>Avalon Adventist Christian Academy</t>
  </si>
  <si>
    <t>03896729</t>
  </si>
  <si>
    <t>Az-Zahraa Islamic Academy</t>
  </si>
  <si>
    <t>07196822</t>
  </si>
  <si>
    <t>Beachcombers Academy</t>
  </si>
  <si>
    <t>03696602</t>
  </si>
  <si>
    <t>Bibleway Christian Academy</t>
  </si>
  <si>
    <t>03996070</t>
  </si>
  <si>
    <t>Blessed Sacrament School</t>
  </si>
  <si>
    <t>03796535</t>
  </si>
  <si>
    <t>Boundary Bay Montessori House</t>
  </si>
  <si>
    <t>07996005</t>
  </si>
  <si>
    <t>Brentwood College</t>
  </si>
  <si>
    <t>04396579</t>
  </si>
  <si>
    <t>British Columbia Christian Academy</t>
  </si>
  <si>
    <t>06296945</t>
  </si>
  <si>
    <t>Brookes Westshore</t>
  </si>
  <si>
    <t>05496782</t>
  </si>
  <si>
    <t>Bulkley Valley Christian Online School</t>
  </si>
  <si>
    <t>05496124</t>
  </si>
  <si>
    <t>Bulkley Valley Christian School</t>
  </si>
  <si>
    <t>04196636</t>
  </si>
  <si>
    <t>Burnaby Montessori School</t>
  </si>
  <si>
    <t>07296335</t>
  </si>
  <si>
    <t>Campbell River Christian School</t>
  </si>
  <si>
    <t>02796177</t>
  </si>
  <si>
    <t>Cariboo Adventist Academy</t>
  </si>
  <si>
    <t>03396824</t>
  </si>
  <si>
    <t>Cascade Christian School</t>
  </si>
  <si>
    <t>05796230</t>
  </si>
  <si>
    <t>Cedars Christian School</t>
  </si>
  <si>
    <t>08296183</t>
  </si>
  <si>
    <t>Centennial Christian School</t>
  </si>
  <si>
    <t>00896749</t>
  </si>
  <si>
    <t>CHEK-ABC</t>
  </si>
  <si>
    <t>04396806</t>
  </si>
  <si>
    <t>Children of Integrity Montessori</t>
  </si>
  <si>
    <t>03396641</t>
  </si>
  <si>
    <t>Chilliwack Adventist Christian School</t>
  </si>
  <si>
    <t>03896403</t>
  </si>
  <si>
    <t>Choice School For Gifted Children</t>
  </si>
  <si>
    <t>06196520</t>
  </si>
  <si>
    <t>Christ Church Cathedral School</t>
  </si>
  <si>
    <t>06096473</t>
  </si>
  <si>
    <t>Christian Life School</t>
  </si>
  <si>
    <t>03696117</t>
  </si>
  <si>
    <t>Cloverdale Catholic School</t>
  </si>
  <si>
    <t>04096982</t>
  </si>
  <si>
    <t>COMPASS Christian New West</t>
  </si>
  <si>
    <t>03896625</t>
  </si>
  <si>
    <t>Cornerstone Christian Academy</t>
  </si>
  <si>
    <t>03496320</t>
  </si>
  <si>
    <t>Cornerstone Christian School</t>
  </si>
  <si>
    <t>03696596</t>
  </si>
  <si>
    <t>Cornerstone Montessori School</t>
  </si>
  <si>
    <t>03996113</t>
  </si>
  <si>
    <t>Corpus Christi School</t>
  </si>
  <si>
    <t>03596289</t>
  </si>
  <si>
    <t>Credo Christian Schools</t>
  </si>
  <si>
    <t>03496425</t>
  </si>
  <si>
    <t>Dasmesh Punjabi School</t>
  </si>
  <si>
    <t>04196169</t>
  </si>
  <si>
    <t>Deer Lake SDA School</t>
  </si>
  <si>
    <t>03796132</t>
  </si>
  <si>
    <t>Delta Christian School</t>
  </si>
  <si>
    <t>06896229</t>
  </si>
  <si>
    <t>Discover Montessori School</t>
  </si>
  <si>
    <t>06196265</t>
  </si>
  <si>
    <t>Discovery School</t>
  </si>
  <si>
    <t>07996086</t>
  </si>
  <si>
    <t>Duncan Christian School</t>
  </si>
  <si>
    <t>03996764</t>
  </si>
  <si>
    <t>Eaton Arrowsmith School (Vancouver) Ltd</t>
  </si>
  <si>
    <t>05496064</t>
  </si>
  <si>
    <t>Ebenezer Canadian Reformed School</t>
  </si>
  <si>
    <t>07996446</t>
  </si>
  <si>
    <t>Evergreen Independent School</t>
  </si>
  <si>
    <t>Fawkes Academy</t>
  </si>
  <si>
    <t>03896843</t>
  </si>
  <si>
    <t>Fawkes Academy DL</t>
  </si>
  <si>
    <t>07396939</t>
  </si>
  <si>
    <t>02396479</t>
  </si>
  <si>
    <t>Flex Academy</t>
  </si>
  <si>
    <t>03996332</t>
  </si>
  <si>
    <t>Fraser Academy</t>
  </si>
  <si>
    <t>02896902</t>
  </si>
  <si>
    <t>Fraser River Christian School</t>
  </si>
  <si>
    <t>03596061</t>
  </si>
  <si>
    <t>Fraser Valley Adventist Academy</t>
  </si>
  <si>
    <t>06096911</t>
  </si>
  <si>
    <t>Freedom Thinkers Education</t>
  </si>
  <si>
    <t>03696814</t>
  </si>
  <si>
    <t>03696989</t>
  </si>
  <si>
    <t>G.N. Sikh Elementary School</t>
  </si>
  <si>
    <t>03696912</t>
  </si>
  <si>
    <t>Gobind Sarvar School</t>
  </si>
  <si>
    <t>04396727</t>
  </si>
  <si>
    <t>Greater Heights Learning Academy</t>
  </si>
  <si>
    <t>02396738</t>
  </si>
  <si>
    <t>Heritage Christian Online School</t>
  </si>
  <si>
    <t>03396251</t>
  </si>
  <si>
    <t>Highroad Academy</t>
  </si>
  <si>
    <t>04196072</t>
  </si>
  <si>
    <t>Holy Cross Elementary School</t>
  </si>
  <si>
    <t>03696166</t>
  </si>
  <si>
    <t>Holy Cross Regional High School</t>
  </si>
  <si>
    <t>06796080</t>
  </si>
  <si>
    <t>Holy Cross School</t>
  </si>
  <si>
    <t>03696900</t>
  </si>
  <si>
    <t>Honour Secondary School</t>
  </si>
  <si>
    <t>04396635</t>
  </si>
  <si>
    <t>Hope Lutheran Christian School</t>
  </si>
  <si>
    <t>05496091</t>
  </si>
  <si>
    <t>Houston Christian School</t>
  </si>
  <si>
    <t>03696830</t>
  </si>
  <si>
    <t>iLearn Secondary School Society</t>
  </si>
  <si>
    <t>02396013</t>
  </si>
  <si>
    <t>Immaculata Regional High School</t>
  </si>
  <si>
    <t>05796310</t>
  </si>
  <si>
    <t>Immaculate Conception</t>
  </si>
  <si>
    <t>03796130</t>
  </si>
  <si>
    <t>Immaculate Conception School</t>
  </si>
  <si>
    <t>03996129</t>
  </si>
  <si>
    <t>03696667</t>
  </si>
  <si>
    <t>Iqra School</t>
  </si>
  <si>
    <t>04596639</t>
  </si>
  <si>
    <t>Island Pacific School</t>
  </si>
  <si>
    <t>04296369</t>
  </si>
  <si>
    <t>James Cameron School</t>
  </si>
  <si>
    <t>03396192</t>
  </si>
  <si>
    <t>John Calvin School</t>
  </si>
  <si>
    <t>04196182</t>
  </si>
  <si>
    <t>John Knox Christian - Elementary Campus</t>
  </si>
  <si>
    <t>04096766</t>
  </si>
  <si>
    <t>John Knox Christian - Secondary Campus</t>
  </si>
  <si>
    <t>07096763</t>
  </si>
  <si>
    <t>John Paul II Catholic School</t>
  </si>
  <si>
    <t>07396280</t>
  </si>
  <si>
    <t>Kamloops Christian School</t>
  </si>
  <si>
    <t>02396281</t>
  </si>
  <si>
    <t>Kelowna Christian School</t>
  </si>
  <si>
    <t>04496204</t>
  </si>
  <si>
    <t>Kenneth Gordon</t>
  </si>
  <si>
    <t>03696948</t>
  </si>
  <si>
    <t>Khalsa School Newton</t>
  </si>
  <si>
    <t>03596926</t>
  </si>
  <si>
    <t>Khalsa School of the Fraser Valley</t>
  </si>
  <si>
    <t>03696947</t>
  </si>
  <si>
    <t>Khalsa School Old Yale Road</t>
  </si>
  <si>
    <t>03696585</t>
  </si>
  <si>
    <t>Khalsa Secondary School (Surrey)</t>
  </si>
  <si>
    <t>00696795</t>
  </si>
  <si>
    <t>Kimberley Independent School</t>
  </si>
  <si>
    <t>03996451</t>
  </si>
  <si>
    <t>King David High School</t>
  </si>
  <si>
    <t>08396240</t>
  </si>
  <si>
    <t>King's Christian School</t>
  </si>
  <si>
    <t>02396719</t>
  </si>
  <si>
    <t>00596640</t>
  </si>
  <si>
    <t>Kootenay Christian Academy</t>
  </si>
  <si>
    <t>00896864</t>
  </si>
  <si>
    <t>Kootenay Valley Christian School</t>
  </si>
  <si>
    <t>02396360</t>
  </si>
  <si>
    <t>Lakeside School Kelowna</t>
  </si>
  <si>
    <t>06396127</t>
  </si>
  <si>
    <t>Lakeview Christian School</t>
  </si>
  <si>
    <t>03596311</t>
  </si>
  <si>
    <t>Langley Christian School</t>
  </si>
  <si>
    <t>06296461</t>
  </si>
  <si>
    <t>Lighthouse Christian Academy</t>
  </si>
  <si>
    <t>03996019</t>
  </si>
  <si>
    <t>Little Flower Academy</t>
  </si>
  <si>
    <t>05096623</t>
  </si>
  <si>
    <t>Living And Learning School</t>
  </si>
  <si>
    <t>04296099</t>
  </si>
  <si>
    <t>Maple Ridge Christian School</t>
  </si>
  <si>
    <t>02796263</t>
  </si>
  <si>
    <t>Maranatha Christian School</t>
  </si>
  <si>
    <t>06196427</t>
  </si>
  <si>
    <t>Maria Montessori Academy</t>
  </si>
  <si>
    <t>04296468</t>
  </si>
  <si>
    <t>Meadow Montessori</t>
  </si>
  <si>
    <t>04296400</t>
  </si>
  <si>
    <t>Meadowridge School</t>
  </si>
  <si>
    <t>03496020</t>
  </si>
  <si>
    <t>Mennonite Educational Institute</t>
  </si>
  <si>
    <t>03896771</t>
  </si>
  <si>
    <t>Mia Montessori Academy</t>
  </si>
  <si>
    <t>00896726</t>
  </si>
  <si>
    <t>Mormon Hills Elementary Secondary</t>
  </si>
  <si>
    <t>03396354</t>
  </si>
  <si>
    <t>Mount Cheam Christian School</t>
  </si>
  <si>
    <t>05996252</t>
  </si>
  <si>
    <t>Mountain Christian School</t>
  </si>
  <si>
    <t>08396846</t>
  </si>
  <si>
    <t>Mountain View Christian</t>
  </si>
  <si>
    <t>08296731</t>
  </si>
  <si>
    <t>Mountain View Christian Academy</t>
  </si>
  <si>
    <t>03596616</t>
  </si>
  <si>
    <t>Murrayville Academy</t>
  </si>
  <si>
    <t>06896256</t>
  </si>
  <si>
    <t>Nanaimo Christian School</t>
  </si>
  <si>
    <t>00896710</t>
  </si>
  <si>
    <t>Nelson Christian Community School</t>
  </si>
  <si>
    <t>00896449</t>
  </si>
  <si>
    <t>Nelson Waldorf School</t>
  </si>
  <si>
    <t>03696923</t>
  </si>
  <si>
    <t>Newbridge Academy</t>
  </si>
  <si>
    <t>07996959</t>
  </si>
  <si>
    <t>Noorunissa Montessori Academy of Canada</t>
  </si>
  <si>
    <t>02896621</t>
  </si>
  <si>
    <t>North Cariboo Christian School</t>
  </si>
  <si>
    <t>08396116</t>
  </si>
  <si>
    <t>North Okanagan Junior Academy</t>
  </si>
  <si>
    <t>04496654</t>
  </si>
  <si>
    <t>North Star Montessori Elementary School</t>
  </si>
  <si>
    <t>09196232</t>
  </si>
  <si>
    <t>Northside Christian School</t>
  </si>
  <si>
    <t>05996172</t>
  </si>
  <si>
    <t>Notre Dame</t>
  </si>
  <si>
    <t>03996022</t>
  </si>
  <si>
    <t>Notre Dame Regional Secondary</t>
  </si>
  <si>
    <t>06196745</t>
  </si>
  <si>
    <t>06196695</t>
  </si>
  <si>
    <t>Oak and Orca Bioregional School</t>
  </si>
  <si>
    <t>02396023</t>
  </si>
  <si>
    <t>Okanagan Christian School</t>
  </si>
  <si>
    <t>02396575</t>
  </si>
  <si>
    <t>Okanagan Montessori Elementary School</t>
  </si>
  <si>
    <t>02296858</t>
  </si>
  <si>
    <t>Okanagan Waldorf School</t>
  </si>
  <si>
    <t>04396074</t>
  </si>
  <si>
    <t>Our Lady of Fatima</t>
  </si>
  <si>
    <t>03696075</t>
  </si>
  <si>
    <t>Our Lady of Good Counsel</t>
  </si>
  <si>
    <t>02396609</t>
  </si>
  <si>
    <t>Our Lady of Lourdes</t>
  </si>
  <si>
    <t>04196085</t>
  </si>
  <si>
    <t>Our Lady of Mercy</t>
  </si>
  <si>
    <t>07396094</t>
  </si>
  <si>
    <t>Our Lady of Perpetual Help</t>
  </si>
  <si>
    <t>03996128</t>
  </si>
  <si>
    <t>04396380</t>
  </si>
  <si>
    <t>Our Lady of the Assumption</t>
  </si>
  <si>
    <t>03696394</t>
  </si>
  <si>
    <t>Pacific Academy</t>
  </si>
  <si>
    <t>06196084</t>
  </si>
  <si>
    <t>Pacific Christian School</t>
  </si>
  <si>
    <t>03496371</t>
  </si>
  <si>
    <t>06196868</t>
  </si>
  <si>
    <t>Pacific School of Innovation and Inquiry</t>
  </si>
  <si>
    <t>04096785</t>
  </si>
  <si>
    <t>PALS Autism Society (School Program)</t>
  </si>
  <si>
    <t>05796841</t>
  </si>
  <si>
    <t>05996188</t>
  </si>
  <si>
    <t>Peace Christian School</t>
  </si>
  <si>
    <t>06796500</t>
  </si>
  <si>
    <t>Penticton Christian School</t>
  </si>
  <si>
    <t>07196327</t>
  </si>
  <si>
    <t>Phil &amp; Jennie Gaglardi Academy</t>
  </si>
  <si>
    <t>02296035</t>
  </si>
  <si>
    <t>Pleasant Valley Christian Academy</t>
  </si>
  <si>
    <t>04796622</t>
  </si>
  <si>
    <t>Powell River Christian School</t>
  </si>
  <si>
    <t>04096707</t>
  </si>
  <si>
    <t>Purpose Independent Secondary School</t>
  </si>
  <si>
    <t>03996901</t>
  </si>
  <si>
    <t>Qawsain Knowledge House</t>
  </si>
  <si>
    <t>07996017</t>
  </si>
  <si>
    <t>Queen Margaret's</t>
  </si>
  <si>
    <t>04396137</t>
  </si>
  <si>
    <t>Queen of All Saints Elementary</t>
  </si>
  <si>
    <t>07996167</t>
  </si>
  <si>
    <t>Queen of Angels School</t>
  </si>
  <si>
    <t>03696476</t>
  </si>
  <si>
    <t>Regent Christian Academy</t>
  </si>
  <si>
    <t>Regent Christian Online Academy</t>
  </si>
  <si>
    <t>03896570</t>
  </si>
  <si>
    <t>Richmond Jewish Day School</t>
  </si>
  <si>
    <t>05796170</t>
  </si>
  <si>
    <t>05796144</t>
  </si>
  <si>
    <t>Sacred Heart</t>
  </si>
  <si>
    <t>03796095</t>
  </si>
  <si>
    <t>02796566</t>
  </si>
  <si>
    <t>Sacred Heart Catholic School</t>
  </si>
  <si>
    <t>04896974</t>
  </si>
  <si>
    <t>Sea to Sky Montessori School</t>
  </si>
  <si>
    <t>03996721</t>
  </si>
  <si>
    <t>SelfDesign Learning Community (DL)</t>
  </si>
  <si>
    <t>06196347</t>
  </si>
  <si>
    <t>Selkirk Montessori School</t>
  </si>
  <si>
    <t>07596034</t>
  </si>
  <si>
    <t>Seminary of Christ the King</t>
  </si>
  <si>
    <t>07996006</t>
  </si>
  <si>
    <t>Shawnigan Lake</t>
  </si>
  <si>
    <t>08396329</t>
  </si>
  <si>
    <t>Shuswap SDA</t>
  </si>
  <si>
    <t>03696797</t>
  </si>
  <si>
    <t>Sikh Academy</t>
  </si>
  <si>
    <t>04896826</t>
  </si>
  <si>
    <t>Skyridge Montessori Elementary</t>
  </si>
  <si>
    <t>03796694</t>
  </si>
  <si>
    <t>Southpointe Academy</t>
  </si>
  <si>
    <t>03696610</t>
  </si>
  <si>
    <t>Southridge School</t>
  </si>
  <si>
    <t>04896709</t>
  </si>
  <si>
    <t>Squamish Waldorf School</t>
  </si>
  <si>
    <t>03996135</t>
  </si>
  <si>
    <t>St Andrew's</t>
  </si>
  <si>
    <t>06196341</t>
  </si>
  <si>
    <t>St Andrew's Regional High</t>
  </si>
  <si>
    <t>07396194</t>
  </si>
  <si>
    <t>St Ann's Academy</t>
  </si>
  <si>
    <t>02896434</t>
  </si>
  <si>
    <t>St Ann's School</t>
  </si>
  <si>
    <t>03996662</t>
  </si>
  <si>
    <t>St Anthony of Padua</t>
  </si>
  <si>
    <t>08296115</t>
  </si>
  <si>
    <t>St Anthony's</t>
  </si>
  <si>
    <t>03696457</t>
  </si>
  <si>
    <t>St Bernadette</t>
  </si>
  <si>
    <t>03596458</t>
  </si>
  <si>
    <t>St Catherines School</t>
  </si>
  <si>
    <t>04196139</t>
  </si>
  <si>
    <t>St Francis de Sales</t>
  </si>
  <si>
    <t>03996077</t>
  </si>
  <si>
    <t>St Francis of Assisi</t>
  </si>
  <si>
    <t>03996140</t>
  </si>
  <si>
    <t>St Francis Xavier</t>
  </si>
  <si>
    <t>04196141</t>
  </si>
  <si>
    <t>St Helen's</t>
  </si>
  <si>
    <t>02296078</t>
  </si>
  <si>
    <t>St James</t>
  </si>
  <si>
    <t>03496454</t>
  </si>
  <si>
    <t>03496595</t>
  </si>
  <si>
    <t>St John Brebeuf Regional Secondary</t>
  </si>
  <si>
    <t>03696941</t>
  </si>
  <si>
    <t>St John Paul II Academy</t>
  </si>
  <si>
    <t>07996965</t>
  </si>
  <si>
    <t>St John's Preparatory Academy Shawnigan</t>
  </si>
  <si>
    <t>02396081</t>
  </si>
  <si>
    <t>St Joseph Elementary School</t>
  </si>
  <si>
    <t>00896143</t>
  </si>
  <si>
    <t>St Joseph School</t>
  </si>
  <si>
    <t>03896463</t>
  </si>
  <si>
    <t>St Joseph the Worker</t>
  </si>
  <si>
    <t>05496157</t>
  </si>
  <si>
    <t>St Joseph's</t>
  </si>
  <si>
    <t>03996145</t>
  </si>
  <si>
    <t>06196107</t>
  </si>
  <si>
    <t>St Joseph's Catholic</t>
  </si>
  <si>
    <t>03996147</t>
  </si>
  <si>
    <t>St Jude's</t>
  </si>
  <si>
    <t>06196010</t>
  </si>
  <si>
    <t>05796160</t>
  </si>
  <si>
    <t>St Mary's</t>
  </si>
  <si>
    <t>03396149</t>
  </si>
  <si>
    <t>03996150</t>
  </si>
  <si>
    <t>00596109</t>
  </si>
  <si>
    <t>St Mary's Catholic Independent</t>
  </si>
  <si>
    <t>03696866</t>
  </si>
  <si>
    <t>St Matthew's Elementary</t>
  </si>
  <si>
    <t>04196118</t>
  </si>
  <si>
    <t>St Michaels</t>
  </si>
  <si>
    <t>02096098</t>
  </si>
  <si>
    <t>St Michael's Elementary</t>
  </si>
  <si>
    <t>06196008</t>
  </si>
  <si>
    <t>St Michaels University School</t>
  </si>
  <si>
    <t>03996030</t>
  </si>
  <si>
    <t>St Patrick Regional Secondary</t>
  </si>
  <si>
    <t>04296153</t>
  </si>
  <si>
    <t>St Patrick's</t>
  </si>
  <si>
    <t>03996161</t>
  </si>
  <si>
    <t>St Patrick's Elementary</t>
  </si>
  <si>
    <t>06196154</t>
  </si>
  <si>
    <t>St Patrick's School</t>
  </si>
  <si>
    <t>04196031</t>
  </si>
  <si>
    <t>St Thomas More Collegiate</t>
  </si>
  <si>
    <t>03696321</t>
  </si>
  <si>
    <t>Star of the Sea</t>
  </si>
  <si>
    <t>03996692</t>
  </si>
  <si>
    <t>Stratford Hall</t>
  </si>
  <si>
    <t>02396676</t>
  </si>
  <si>
    <t>Studio 9 Independent School of the Arts</t>
  </si>
  <si>
    <t>06796687</t>
  </si>
  <si>
    <t>Summerland Montessori School</t>
  </si>
  <si>
    <t>07996368</t>
  </si>
  <si>
    <t>Sunrise Waldorf School</t>
  </si>
  <si>
    <t>03696266</t>
  </si>
  <si>
    <t>Surrey Christian School</t>
  </si>
  <si>
    <t>03696675</t>
  </si>
  <si>
    <t>Surrey Muslim School</t>
  </si>
  <si>
    <t>02396966</t>
  </si>
  <si>
    <t>The Balsam School</t>
  </si>
  <si>
    <t>00596715</t>
  </si>
  <si>
    <t>The Fernie Academy</t>
  </si>
  <si>
    <t>03596376</t>
  </si>
  <si>
    <t>The King's School</t>
  </si>
  <si>
    <t>03396209</t>
  </si>
  <si>
    <t>Timothy Christian School</t>
  </si>
  <si>
    <t>04396588</t>
  </si>
  <si>
    <t>Traditional Learning Academy</t>
  </si>
  <si>
    <t>03696720</t>
  </si>
  <si>
    <t>Traditional Learning Academy Online</t>
  </si>
  <si>
    <t>06796942</t>
  </si>
  <si>
    <t>Unisus Junior School</t>
  </si>
  <si>
    <t>03396181</t>
  </si>
  <si>
    <t>Unity Christian School</t>
  </si>
  <si>
    <t>04096708</t>
  </si>
  <si>
    <t>Urban Academy Junior</t>
  </si>
  <si>
    <t>04096946</t>
  </si>
  <si>
    <t>Urban Academy Senior</t>
  </si>
  <si>
    <t>07596460</t>
  </si>
  <si>
    <t>Valley Christian School</t>
  </si>
  <si>
    <t>07596839</t>
  </si>
  <si>
    <t>03996071</t>
  </si>
  <si>
    <t>Vancouver Christian</t>
  </si>
  <si>
    <t>03996007</t>
  </si>
  <si>
    <t>Vancouver College</t>
  </si>
  <si>
    <t>03996322</t>
  </si>
  <si>
    <t>03996225</t>
  </si>
  <si>
    <t>Vancouver Montessori School</t>
  </si>
  <si>
    <t>03996083</t>
  </si>
  <si>
    <t>Vancouver Talmud Torah Elementary</t>
  </si>
  <si>
    <t>04496214</t>
  </si>
  <si>
    <t>Vancouver Waldorf School</t>
  </si>
  <si>
    <t>08296162</t>
  </si>
  <si>
    <t>Veritas Catholic</t>
  </si>
  <si>
    <t>02296261</t>
  </si>
  <si>
    <t>Vernon Christian School</t>
  </si>
  <si>
    <t>06196975</t>
  </si>
  <si>
    <t>VI School of Innovation and Inquiry</t>
  </si>
  <si>
    <t>06196395</t>
  </si>
  <si>
    <t>Victoria School for Ideal Education</t>
  </si>
  <si>
    <t>03496801</t>
  </si>
  <si>
    <t>West Coast Adventist DL School</t>
  </si>
  <si>
    <t>West Coast Christian School</t>
  </si>
  <si>
    <t>06296432</t>
  </si>
  <si>
    <t>05796491</t>
  </si>
  <si>
    <t>Westside Academy</t>
  </si>
  <si>
    <t>03996810</t>
  </si>
  <si>
    <t>Westside Montessori Academy</t>
  </si>
  <si>
    <t>03996937</t>
  </si>
  <si>
    <t>Westside Montessori Elementary School</t>
  </si>
  <si>
    <t>04896700</t>
  </si>
  <si>
    <t>Whistler Waldorf School</t>
  </si>
  <si>
    <t>03696309</t>
  </si>
  <si>
    <t>White Rock Christian Academy</t>
  </si>
  <si>
    <t>00896220</t>
  </si>
  <si>
    <t>Whole School</t>
  </si>
  <si>
    <t>04196753</t>
  </si>
  <si>
    <t>Whytecliff Agile Learning Centre-Burnaby</t>
  </si>
  <si>
    <t>03596631</t>
  </si>
  <si>
    <t>Whytecliff Agile Learning Centre-Langley</t>
  </si>
  <si>
    <t>03896970</t>
  </si>
  <si>
    <t>Windsor Hall</t>
  </si>
  <si>
    <t>09196759</t>
  </si>
  <si>
    <t>Woodland Centre School</t>
  </si>
  <si>
    <t>03896103</t>
  </si>
  <si>
    <t>St Paul School</t>
  </si>
  <si>
    <t>04496062</t>
  </si>
  <si>
    <t>St Thomas Aquinas</t>
  </si>
  <si>
    <t>03996980</t>
  </si>
  <si>
    <t>VISST</t>
  </si>
  <si>
    <t>Response - integer.  Cell will automatically format as a percentage.</t>
  </si>
  <si>
    <t>Column 2</t>
  </si>
  <si>
    <r>
      <t xml:space="preserve">The Ministry of Education and Child Care will make grant payments directly to schools. The final grant amount for the 2026/27 School Year will be dispursed in two payments to eligible schools: </t>
    </r>
    <r>
      <rPr>
        <b/>
        <sz val="11"/>
        <color rgb="FFFF0000"/>
        <rFont val="Calibri"/>
        <family val="2"/>
        <scheme val="minor"/>
      </rPr>
      <t>first payment in Fall 2026 (approx 70% of funding) and a second payment in Spring 2027 (approx. 30% of funding).</t>
    </r>
  </si>
  <si>
    <r>
      <rPr>
        <b/>
        <sz val="11"/>
        <color theme="1"/>
        <rFont val="Calibri"/>
        <family val="2"/>
        <scheme val="minor"/>
      </rPr>
      <t>Deadline</t>
    </r>
    <r>
      <rPr>
        <sz val="11"/>
        <color theme="1"/>
        <rFont val="Calibri"/>
        <family val="2"/>
        <scheme val="minor"/>
      </rPr>
      <t>:                   Applications must be submitted by TBD 2026</t>
    </r>
    <r>
      <rPr>
        <b/>
        <sz val="11"/>
        <color rgb="FFFF0000"/>
        <rFont val="Calibri"/>
        <family val="2"/>
        <scheme val="minor"/>
      </rPr>
      <t xml:space="preserve"> </t>
    </r>
  </si>
  <si>
    <t>The application consists of 2 parts. All parts must be finished and submitted for the application to be complete.</t>
  </si>
  <si>
    <t>Part I: Application Form (Tab 4 within this Excel Workbook)</t>
  </si>
  <si>
    <t xml:space="preserve">The independent school Feeding Futures funding model is based on the work done in 2022/23 for the allocation of Student and Family Affordability funding and builds on the work done in 2023/24 and 2024/25 for the Feeding Futures funding allocation. The models assess potential student need in Group 1, Group 2 and Group 3 independent schools. $5,000 is the minimum grant for eligible schools. Schools with higher assessed need will receive larger grants. </t>
  </si>
  <si>
    <r>
      <rPr>
        <sz val="11"/>
        <color rgb="FFFF0000"/>
        <rFont val="Calibri"/>
        <family val="2"/>
        <scheme val="minor"/>
      </rPr>
      <t>By mid Sept</t>
    </r>
    <r>
      <rPr>
        <b/>
        <sz val="11"/>
        <color rgb="FFFF0000"/>
        <rFont val="Calibri"/>
        <family val="2"/>
        <scheme val="minor"/>
      </rPr>
      <t xml:space="preserve"> 2026</t>
    </r>
    <r>
      <rPr>
        <sz val="11"/>
        <color rgb="FF00B050"/>
        <rFont val="Calibri"/>
        <family val="2"/>
        <scheme val="minor"/>
      </rPr>
      <t xml:space="preserve">, </t>
    </r>
    <r>
      <rPr>
        <sz val="11"/>
        <rFont val="Calibri"/>
        <family val="2"/>
        <scheme val="minor"/>
      </rPr>
      <t xml:space="preserve">FISABC will send eligible independent schools an email indicating the "Notional Allocation." If your school has not received an email indicating your notional allocation by this time, please follow up with FISABC's Feeding Futures Coordinator (rocio@fisabc.ca).
</t>
    </r>
    <r>
      <rPr>
        <sz val="11"/>
        <color theme="1"/>
        <rFont val="Calibri"/>
        <family val="2"/>
        <scheme val="minor"/>
      </rPr>
      <t xml:space="preserve">
The notional allocation is intended to help schools determine whether they wish to apply for Feeding Futures funding and to support schools in completing the Spending Plan (Part 2 of this application).
The funding model calculates the notional allocation assuming that all eligible schools will apply for funding. Based on administration of the Student and Family Affordability Grants, the Ministry anticipates that not all independent schools will actually apply as some will likely determine they have sufficient internal resources to support students in need without the grant. Because of this, it is likely that schools' final grants could be larger than the notional allocation.
Schools are asked to use Part 2 of this application (Spending Plan) to indicate if there is a maximum grant amount that the school could usefully expend in support of students potentially experiencing food insecurity. Final grant amounts produced by the funding model will not exceed maximum grant amounts as indicated by a school.
FISABC will communicate final Feeding Futures Grants to schools in</t>
    </r>
    <r>
      <rPr>
        <b/>
        <sz val="11"/>
        <color theme="1"/>
        <rFont val="Calibri"/>
        <family val="2"/>
        <scheme val="minor"/>
      </rPr>
      <t xml:space="preserve"> Fall</t>
    </r>
    <r>
      <rPr>
        <b/>
        <sz val="11"/>
        <rFont val="Calibri"/>
        <family val="2"/>
        <scheme val="minor"/>
      </rPr>
      <t xml:space="preserve"> 2026.</t>
    </r>
  </si>
  <si>
    <t xml:space="preserve">              Part 1 - Feeding Futures Independent School Application Form - SY 2026/27</t>
  </si>
  <si>
    <t xml:space="preserve">School food programs play an important role in providing students with stigma-free access to healthy, local food. Nourishing students at school not only helps them achieve better learning outcomes but also furthers connection with their school, peers, and community. For some students, food at school is an important part of their daily nutritional needs.
Through Budget 2023 and the Feeding Futures initiative, $4.5 million was distributed to eligible Group 1, 2, and 3 independent schools annually over the past three years to create and expand school food programs for students experiencing food insecurity. $4.5 million is being made available again in 2026/27 for eligible independent schoools.
To support Feeding Futures School Food Programs administration, the Ministry of Education and Childcare is partnering with the Federation of Independent School Associations in British Columbia to provide administrative support and to provide advice and expertise to independent schools.
</t>
  </si>
  <si>
    <r>
      <rPr>
        <u/>
        <sz val="11"/>
        <color theme="1"/>
        <rFont val="Calibri"/>
        <family val="2"/>
        <scheme val="minor"/>
      </rPr>
      <t>Parts 1 and 2: Excel Workbook</t>
    </r>
    <r>
      <rPr>
        <sz val="11"/>
        <color theme="1"/>
        <rFont val="Calibri"/>
        <family val="2"/>
        <scheme val="minor"/>
      </rPr>
      <t xml:space="preserve">
i. Complete Part 1 and Part 2 of this workbook.
ii. Save and rename this Excel file as "SCHOOL NAME - MINCODE - Feeding Futures Application - SY2026-27"
iii. Attach the renamed / saved file to an email also entitled "SCHOOL NAME - MINCODE - Feeding Futures Application - SY2026-27"
iv. Send the email and Excel file attachment to FISABC's Feeding Futures Coordinator, Ms. Rocio Montnegro: </t>
    </r>
    <r>
      <rPr>
        <b/>
        <u/>
        <sz val="11"/>
        <color rgb="FF0070C0"/>
        <rFont val="Calibri"/>
        <family val="2"/>
        <scheme val="minor"/>
      </rPr>
      <t>rocio@fisabc.ca</t>
    </r>
  </si>
  <si>
    <t xml:space="preserve">    *Groups 1 and 2 independent schools are eligible to apply for Feeding Futures funding. 
    *Group 3 independent schools that are operated by a society or by a "not-for-profit" entity may also apply. 
    *The amount of funding for which a school is eligible is determined by the funding model.
    *To be eligible for funding, a minimum of 5% of the students enrolled at a school must be assessed by the funding model as potentially needing 
      support.</t>
  </si>
  <si>
    <r>
      <t xml:space="preserve">Note: Schools will continue to have the flexibility that was in place during the first three years of Feeding Futures (2023/24 to 2025/26), to continue to support students and families as longer-term approaches for school food programs are put into place. Although criteria will remain the same in Year 4 (2026/27), criteria may be adjusted over time.
Spending Eligibility: Food Procurement / Production
</t>
    </r>
    <r>
      <rPr>
        <sz val="12"/>
        <rFont val="Calibri"/>
        <family val="2"/>
        <scheme val="minor"/>
      </rPr>
      <t xml:space="preserve">* Must be towards the delivery of food programs to feed students who need it most (e.g., maintain current programs, increase number of students served, increase nutrition of food).
* Spending may support Culinary Arts programs if the food produced by the program is provided to students in need.
* Program delivery may include the procurement of third-party food service providers, or expansion of existing contracts.
* Schools are encouraged to use nutritious and B.C. grown and/or processed food  where possible.
* Program delivery should be stigma-free, flexible, and respect student privacy.
</t>
    </r>
    <r>
      <rPr>
        <b/>
        <sz val="12"/>
        <rFont val="Calibri"/>
        <family val="2"/>
        <scheme val="minor"/>
      </rPr>
      <t xml:space="preserve">
Spending Eligibility: Staffing
</t>
    </r>
    <r>
      <rPr>
        <sz val="12"/>
        <rFont val="Calibri"/>
        <family val="2"/>
        <scheme val="minor"/>
      </rPr>
      <t xml:space="preserve">* The intention behind the grant is to support the provision of food to students experiencing food insecurity and the majority of funding should be expended on direct supports for students.
* A small and reasonable percentage of a school's grant can be allocated to offset staffing costs directly associated with production or delivery of the school food program.
</t>
    </r>
    <r>
      <rPr>
        <b/>
        <sz val="12"/>
        <rFont val="Calibri"/>
        <family val="2"/>
        <scheme val="minor"/>
      </rPr>
      <t xml:space="preserve">
Spending Eligibility: Other Spending
</t>
    </r>
    <r>
      <rPr>
        <sz val="12"/>
        <rFont val="Calibri"/>
        <family val="2"/>
        <scheme val="minor"/>
      </rPr>
      <t xml:space="preserve">* Small appliances or equipment to prepare, store, cook and transport food from a school with a kitchen to another school (e.g., kitchen utensils, insulated containers, microwaves).
* Continuity of Student and Family Affordability Funding (SFAF) supports that improve student food security (e.g., grocery store gift cards, food for weekends and school closures).
</t>
    </r>
    <r>
      <rPr>
        <b/>
        <sz val="12"/>
        <rFont val="Calibri"/>
        <family val="2"/>
        <scheme val="minor"/>
      </rPr>
      <t xml:space="preserve">
Grocery Gift Cards
</t>
    </r>
    <r>
      <rPr>
        <sz val="12"/>
        <rFont val="Calibri"/>
        <family val="2"/>
        <scheme val="minor"/>
      </rPr>
      <t xml:space="preserve">*This fund is intended to provide a means of reaching diverse populations needing financial support with the costs of going to school that may otherwise be missed. It allows for a more targeted approach to reach those students most in need. 
*This may mean a grocery gift card in some cases, innovative new partnerships with community agencies in others, or expanding programs that may already be provided in the local school. 
*In cases where a school uses a grocery gift card, it is expected the school will have policies and controls to ensure:  
         o financial accountability among school staff; and
         o non-stigmatizing allocation / distribution. </t>
    </r>
  </si>
  <si>
    <t xml:space="preserve">              Feeding Futures: Independent Schools - Eligible Expenditures SY 2026/27</t>
  </si>
  <si>
    <t xml:space="preserve">              Part II - Feeding Futures Application - Spending Planning for SY 2026/27</t>
  </si>
  <si>
    <t>This cell will automatically display the amount you entered from question 1.4 of your spending plan</t>
  </si>
  <si>
    <t>* Only answer if response to both Question 2.1 is 'Yes'
* Enter the maximum, potential funding amount the school could effectively use in support of a school food program.
* This figure should be higher than the preliminary base grant.
* There is no guarantee that funds will be available to provide top up funding.
* If a dollar amount is entered here, it will be used to ensure the final grant does not exceed the school's capacity to effectively utilize funds.</t>
  </si>
  <si>
    <t>2.2 If yes, what is the maximum additional, potential grant funding (including notional allocation) your school could effectively utilize in support of school food programs?</t>
  </si>
  <si>
    <t>Budgeted spending on food programs (by June 30, 2027)</t>
  </si>
  <si>
    <t>4.1 Projected Total Food Programs Budgeted Spending
for SY 2026/27</t>
  </si>
  <si>
    <r>
      <rPr>
        <b/>
        <u/>
        <sz val="16"/>
        <color theme="4" tint="-0.249977111117893"/>
        <rFont val="Calibri"/>
        <family val="2"/>
        <scheme val="minor"/>
      </rPr>
      <t xml:space="preserve">Feeding Futures Year 4 (2026/27) Eligible Spending
</t>
    </r>
    <r>
      <rPr>
        <b/>
        <sz val="12"/>
        <color theme="4" tint="-0.249977111117893"/>
        <rFont val="Calibri"/>
        <family val="2"/>
        <scheme val="minor"/>
      </rPr>
      <t xml:space="preserve">
Note: Schools will continue to have the flexibility that was in place during the first three years of Feeding Futures (2023/24 to 2025/26), to continue to support students and families as longer-term approaches for school food programs are put into place. Although criteria will remain the same in Year 4 (2026/27), criteria may be adjusted over time.
Spending Eligibility: Food Procurement / Production
</t>
    </r>
    <r>
      <rPr>
        <sz val="12"/>
        <color theme="4" tint="-0.249977111117893"/>
        <rFont val="Calibri"/>
        <family val="2"/>
        <scheme val="minor"/>
      </rPr>
      <t xml:space="preserve">* Must be towards the delivery of food programs to feed students who need it most (e.g., maintain current programs, increase number of students served, increase nutrition of food)
* Spending may support Culinary Arts programs if the food produced by the program is provided to students in need.
* Program delivery may include the procurement of third-party food service providers, or expansion of existing contracts.
* Schools are encouraged to use nutritious and B.C. grown and/or processed food  where possible.
* Program delivery should be stigma-free, flexible, and respect student privacy.
</t>
    </r>
    <r>
      <rPr>
        <b/>
        <sz val="12"/>
        <color theme="4" tint="-0.249977111117893"/>
        <rFont val="Calibri"/>
        <family val="2"/>
        <scheme val="minor"/>
      </rPr>
      <t xml:space="preserve">Spending Eligibility: Staffing
* </t>
    </r>
    <r>
      <rPr>
        <sz val="12"/>
        <color theme="4" tint="-0.249977111117893"/>
        <rFont val="Calibri"/>
        <family val="2"/>
        <scheme val="minor"/>
      </rPr>
      <t xml:space="preserve">The intention behind the grant is to support the provision of food to students experiencing food insecurity and the majority of funding should be expended on direct supports for students.
* A small and reasonable percentage of a school's grant can be allocated to offset staffing costs directly associated with production or delivery of the school food program.
</t>
    </r>
    <r>
      <rPr>
        <b/>
        <sz val="12"/>
        <color theme="4" tint="-0.249977111117893"/>
        <rFont val="Calibri"/>
        <family val="2"/>
        <scheme val="minor"/>
      </rPr>
      <t xml:space="preserve">Spending Eligibility: Other Spending
</t>
    </r>
    <r>
      <rPr>
        <sz val="12"/>
        <color theme="4" tint="-0.249977111117893"/>
        <rFont val="Calibri"/>
        <family val="2"/>
        <scheme val="minor"/>
      </rPr>
      <t xml:space="preserve">* Small appliances or equipment to prepare, store, cook and transport food from a school with a kitchen to another school (e.g., kitchen utensils, insulated containers, microwaves)
* Continuity of SFAF supports that improve student food security (e.g., grocery store gift cards, food for weekends and school closures).
</t>
    </r>
    <r>
      <rPr>
        <b/>
        <sz val="12"/>
        <color theme="4" tint="-0.249977111117893"/>
        <rFont val="Calibri"/>
        <family val="2"/>
        <scheme val="minor"/>
      </rPr>
      <t xml:space="preserve">Grocery Gift Cards
</t>
    </r>
    <r>
      <rPr>
        <sz val="12"/>
        <color theme="4" tint="-0.249977111117893"/>
        <rFont val="Calibri"/>
        <family val="2"/>
        <scheme val="minor"/>
      </rPr>
      <t xml:space="preserve">*This fund is intended to provide a means of reaching diverse populations needing financial support with the costs of going to school that may otherwise be missed. It allows for a more targeted approach to reach those students most in need. 
*This may mean a grocery gift card in some cases, innovative new partnerships with community agencies in others, or expanding programs that may already be provided in the local school. 
*In cases where a school uses a grocery  gift card, it is expected the school will have policies and controls to ensure:  
         o	 financial accountability among school staff; and
         o non-stigmatizing allocation / distribution. </t>
    </r>
  </si>
  <si>
    <t>*Provide your preliminary budget for School Foods Programs for the 2026/27 school year.
*Projected spending should be equal to or greater than the total projected budget from item 4.1 above.
*Your projected spending may include your any requested potential additional grant funding from Section 2.</t>
  </si>
  <si>
    <t>5.5 Describe your planned School Food Program for the 2026/27 school year</t>
  </si>
  <si>
    <r>
      <t xml:space="preserve">Using the projected total budget amount from Section 4 (question 4.1), describe your plans for your school food program in 2026/27. Please include
     * a description of how your program will focus on providing food to the students who need it most in a stigma-free way
     * how food will be procured or provided
     * If food is being prepared at school, please describe where and how
     * If you require any equipment purchases, please describe
     * Planned expenditure of any potential additional grant funding as requested in Section 2 (in case additional, top-up funds become available).
Please note that questions 5.5 (A,B, C &amp; D) are </t>
    </r>
    <r>
      <rPr>
        <u/>
        <sz val="11"/>
        <color theme="1"/>
        <rFont val="Calibri"/>
        <family val="2"/>
        <scheme val="minor"/>
      </rPr>
      <t>separated into</t>
    </r>
    <r>
      <rPr>
        <sz val="11"/>
        <color rgb="FFFF0000"/>
        <rFont val="Calibri"/>
        <family val="2"/>
        <scheme val="minor"/>
      </rPr>
      <t xml:space="preserve"> plans to offer free meals and snacks and plans to offer partially subsidized meals and snacks.  </t>
    </r>
  </si>
  <si>
    <t>Artemis Place Secondary School</t>
  </si>
  <si>
    <t>Ascend Online Distributed Learning Prg.</t>
  </si>
  <si>
    <t>03896399</t>
  </si>
  <si>
    <t>BC Muslim School</t>
  </si>
  <si>
    <t>04296681</t>
  </si>
  <si>
    <t>Canyon Springs Montessori Academy</t>
  </si>
  <si>
    <t>06996000</t>
  </si>
  <si>
    <t>Coast Karma Academy</t>
  </si>
  <si>
    <t>03696026</t>
  </si>
  <si>
    <t>Crescent Heights Academy</t>
  </si>
  <si>
    <t>03996910</t>
  </si>
  <si>
    <t xml:space="preserve">Guru Angad Dev School </t>
  </si>
  <si>
    <t>03796029</t>
  </si>
  <si>
    <t>Ahmadiyya Muslim School</t>
  </si>
  <si>
    <t>Kleos Open Learning</t>
  </si>
  <si>
    <t>03996033</t>
  </si>
  <si>
    <t>Columbia Academy Elementary</t>
  </si>
  <si>
    <t>06196021</t>
  </si>
  <si>
    <t>Glenlyon Norfolk School</t>
  </si>
  <si>
    <t>Oak and Orca School (DL)</t>
  </si>
  <si>
    <t>03596607</t>
  </si>
  <si>
    <t>OneSchool Global Vancouver</t>
  </si>
  <si>
    <t>06196001</t>
  </si>
  <si>
    <t>Kineret Tamim Academy</t>
  </si>
  <si>
    <t>Our Lady Of Sorrows</t>
  </si>
  <si>
    <t>Pathways Academy</t>
  </si>
  <si>
    <t>03696040</t>
  </si>
  <si>
    <t>03896178</t>
  </si>
  <si>
    <t>Richmond Christian School</t>
  </si>
  <si>
    <t>Robson Valley Junior Academy</t>
  </si>
  <si>
    <t>03596012</t>
  </si>
  <si>
    <t>COMPASS Christian Langley (Glover Rd.)</t>
  </si>
  <si>
    <t>First Baptist Classical Academy of Kamlo</t>
  </si>
  <si>
    <t>03996138</t>
  </si>
  <si>
    <t>St Augustine's</t>
  </si>
  <si>
    <t>03996944</t>
  </si>
  <si>
    <t>St Regis Secondary School</t>
  </si>
  <si>
    <t>St. Margaret's</t>
  </si>
  <si>
    <t>Tamim Academy of Vancouver</t>
  </si>
  <si>
    <t>Valley Christian Online School</t>
  </si>
  <si>
    <t>03996025</t>
  </si>
  <si>
    <t>Westmont School</t>
  </si>
  <si>
    <t>(03496069) - Abbotsford Christian School</t>
  </si>
  <si>
    <t>(07896105) - Agassiz Christian School</t>
  </si>
  <si>
    <t>(03696972) - Al-Mustafa School</t>
  </si>
  <si>
    <t>(08396713) - Anchor Academy (DL)</t>
  </si>
  <si>
    <t>(05296122) - Annunciation School</t>
  </si>
  <si>
    <t>(04396629) - Archbishop Carney Regional Secondary</t>
  </si>
  <si>
    <t>(06996656) - Arrowsmith Independent School</t>
  </si>
  <si>
    <t>(06196827) - Artemis Place Secondary School</t>
  </si>
  <si>
    <t>(06196891) - ArtsCalibre Academy</t>
  </si>
  <si>
    <t>(07396838) - Ascend Online Distributed Learning Prg.</t>
  </si>
  <si>
    <t>(04796088) - Assumption School</t>
  </si>
  <si>
    <t>(08596190) - Avalon Adventist Christian Academy</t>
  </si>
  <si>
    <t>(03896729) - Az-Zahraa Islamic Academy</t>
  </si>
  <si>
    <t>(03896399) - BC Muslim School</t>
  </si>
  <si>
    <t>(07196822) - Beachcombers Academy</t>
  </si>
  <si>
    <t>(03696602) - Bibleway Christian Academy</t>
  </si>
  <si>
    <t>(03996070) - Blessed Sacrament School</t>
  </si>
  <si>
    <t>(03796535) - Boundary Bay Montessori House</t>
  </si>
  <si>
    <t>(04396579) - British Columbia Christian Academy</t>
  </si>
  <si>
    <t>(05496782) - Bulkley Valley Christian Online School</t>
  </si>
  <si>
    <t>(05496124) - Bulkley Valley Christian School</t>
  </si>
  <si>
    <t>(04196636) - Burnaby Montessori School</t>
  </si>
  <si>
    <t>(07296335) - Campbell River Christian School</t>
  </si>
  <si>
    <t>(02396689) - Aberdeen Hall Preparatory School</t>
  </si>
  <si>
    <t>(04296681) - Canyon Springs Montessori Academy</t>
  </si>
  <si>
    <t>(02796177) - Cariboo Adventist Academy</t>
  </si>
  <si>
    <t>(03396824) - Cascade Christian School</t>
  </si>
  <si>
    <t>(05796230) - Cedars Christian School</t>
  </si>
  <si>
    <t>(08296183) - Centennial Christian School</t>
  </si>
  <si>
    <t>(00896749) - CHEK-ABC</t>
  </si>
  <si>
    <t>(04396806) - Children of Integrity Montessori</t>
  </si>
  <si>
    <t>(03396641) - Chilliwack Adventist Christian School</t>
  </si>
  <si>
    <t>(03896403) - Choice School For Gifted Children</t>
  </si>
  <si>
    <t>(06196520) - Christ Church Cathedral School</t>
  </si>
  <si>
    <t>(06096473) - Christian Life School</t>
  </si>
  <si>
    <t>(03696117) - Cloverdale Catholic School</t>
  </si>
  <si>
    <t>(06996000) - Coast Karma Academy</t>
  </si>
  <si>
    <t>(03896625) - Cornerstone Christian Academy</t>
  </si>
  <si>
    <t>(03496320) - Cornerstone Christian School</t>
  </si>
  <si>
    <t>(03696596) - Cornerstone Montessori School</t>
  </si>
  <si>
    <t>(03996113) - Corpus Christi School</t>
  </si>
  <si>
    <t>(03596289) - Credo Christian Schools</t>
  </si>
  <si>
    <t>(03696026) - Crescent Heights Academy</t>
  </si>
  <si>
    <t>(03496425) - Dasmesh Punjabi School</t>
  </si>
  <si>
    <t>(04196169) - Deer Lake SDA School</t>
  </si>
  <si>
    <t>(03796132) - Delta Christian School</t>
  </si>
  <si>
    <t>(06896229) - Discover Montessori School</t>
  </si>
  <si>
    <t>(06196265) - Discovery School</t>
  </si>
  <si>
    <t>(07996086) - Duncan Christian School</t>
  </si>
  <si>
    <t>(05496064) - Ebenezer Canadian Reformed School</t>
  </si>
  <si>
    <t>(07996446) - Evergreen Independent School</t>
  </si>
  <si>
    <t>(03996910) - Fawkes Academy</t>
  </si>
  <si>
    <t>(03896843) - Fawkes Academy DL</t>
  </si>
  <si>
    <t>(02396479) - Flex Academy</t>
  </si>
  <si>
    <t>(03996332) - Fraser Academy</t>
  </si>
  <si>
    <t>(03596061) - Fraser Valley Adventist Academy</t>
  </si>
  <si>
    <t>(06096911) - Freedom Thinkers Education</t>
  </si>
  <si>
    <t>(03696989) - G.N. Sikh Elementary School</t>
  </si>
  <si>
    <t>(03696912) - Gobind Sarvar School</t>
  </si>
  <si>
    <t>(04396727) - Greater Heights Learning Academy</t>
  </si>
  <si>
    <t xml:space="preserve">(03696814) - Guru Angad Dev School </t>
  </si>
  <si>
    <t>(02396738) - Heritage Christian Online School</t>
  </si>
  <si>
    <t>(03396251) - Highroad Academy</t>
  </si>
  <si>
    <t>(04196072) - Holy Cross Elementary School</t>
  </si>
  <si>
    <t>(03696166) - Holy Cross Regional High School</t>
  </si>
  <si>
    <t>(06796080) - Holy Cross School</t>
  </si>
  <si>
    <t>(03796029) - Ahmadiyya Muslim School</t>
  </si>
  <si>
    <t>(03696900) - Honour Secondary School</t>
  </si>
  <si>
    <t>(04396635) - Hope Lutheran Christian School</t>
  </si>
  <si>
    <t>(05496091) - Houston Christian School</t>
  </si>
  <si>
    <t>(03696830) - iLearn Secondary School Society</t>
  </si>
  <si>
    <t>(02396013) - Immaculata Regional High School</t>
  </si>
  <si>
    <t>(05796310) - Immaculate Conception</t>
  </si>
  <si>
    <t>(03796130) - Immaculate Conception School</t>
  </si>
  <si>
    <t>(03996129) - Immaculate Conception School</t>
  </si>
  <si>
    <t>(03696667) - Iqra School</t>
  </si>
  <si>
    <t>(04296369) - James Cameron School</t>
  </si>
  <si>
    <t>(03396192) - John Calvin School</t>
  </si>
  <si>
    <t>(04196182) - John Knox Christian - Elementary Campus</t>
  </si>
  <si>
    <t>(04096766) - John Knox Christian - Secondary Campus</t>
  </si>
  <si>
    <t>(06896730) - Aspengrove School</t>
  </si>
  <si>
    <t>(07096763) - John Paul II Catholic School</t>
  </si>
  <si>
    <t>(07396280) - Kamloops Christian School</t>
  </si>
  <si>
    <t>(02396281) - Kelowna Christian School</t>
  </si>
  <si>
    <t>(04496204) - Kenneth Gordon</t>
  </si>
  <si>
    <t>(03696948) - Khalsa School Newton</t>
  </si>
  <si>
    <t>(03596926) - Khalsa School of the Fraser Valley</t>
  </si>
  <si>
    <t>(03696947) - Khalsa School Old Yale Road</t>
  </si>
  <si>
    <t>(03696585) - Khalsa Secondary School (Surrey)</t>
  </si>
  <si>
    <t>(00696795) - Kimberley Independent School</t>
  </si>
  <si>
    <t>(07996005) - Brentwood College</t>
  </si>
  <si>
    <t>(03996451) - King David High School</t>
  </si>
  <si>
    <t>(08396240) - King's Christian School</t>
  </si>
  <si>
    <t>(02396719) - Kleos Open Learning</t>
  </si>
  <si>
    <t>(00596640) - Kootenay Christian Academy</t>
  </si>
  <si>
    <t>(02396360) - Lakeside School Kelowna</t>
  </si>
  <si>
    <t>(06396127) - Lakeview Christian School</t>
  </si>
  <si>
    <t>(03596311) - Langley Christian School</t>
  </si>
  <si>
    <t>(06296461) - Lighthouse Christian Academy</t>
  </si>
  <si>
    <t>(03996019) - Little Flower Academy</t>
  </si>
  <si>
    <t>(05096623) - Living And Learning School</t>
  </si>
  <si>
    <t>(04296099) - Maple Ridge Christian School</t>
  </si>
  <si>
    <t>(02796263) - Maranatha Christian School</t>
  </si>
  <si>
    <t>(06196427) - Maria Montessori Academy</t>
  </si>
  <si>
    <t>(06296945) - Brookes Westshore</t>
  </si>
  <si>
    <t>(04296468) - Meadow Montessori</t>
  </si>
  <si>
    <t>(03496020) - Mennonite Educational Institute</t>
  </si>
  <si>
    <t>(03996033) - Columbia Academy Elementary</t>
  </si>
  <si>
    <t>(03896771) - Mia Montessori Academy</t>
  </si>
  <si>
    <t>(00896726) - Mormon Hills Elementary Secondary</t>
  </si>
  <si>
    <t>(03396354) - Mount Cheam Christian School</t>
  </si>
  <si>
    <t>(05996252) - Mountain Christian School</t>
  </si>
  <si>
    <t>(08296731) - Mountain View Christian Academy</t>
  </si>
  <si>
    <t>(03596616) - Murrayville Academy</t>
  </si>
  <si>
    <t>(06896256) - Nanaimo Christian School</t>
  </si>
  <si>
    <t>(00896710) - Nelson Christian Community School</t>
  </si>
  <si>
    <t>(00896449) - Nelson Waldorf School</t>
  </si>
  <si>
    <t>(02896621) - North Cariboo Christian School</t>
  </si>
  <si>
    <t>(08396116) - North Okanagan Junior Academy</t>
  </si>
  <si>
    <t>(04496654) - North Star Montessori Elementary School</t>
  </si>
  <si>
    <t>(09196232) - Northside Christian School</t>
  </si>
  <si>
    <t>(05996172) - Notre Dame</t>
  </si>
  <si>
    <t>(03996022) - Notre Dame Regional Secondary</t>
  </si>
  <si>
    <t>(06196021) - Glenlyon Norfolk School</t>
  </si>
  <si>
    <t>(06196695) - Oak and Orca Bioregional School</t>
  </si>
  <si>
    <t>(06196745) - Oak and Orca School (DL)</t>
  </si>
  <si>
    <t>(02396023) - Okanagan Christian School</t>
  </si>
  <si>
    <t>(02396575) - Okanagan Montessori Elementary School</t>
  </si>
  <si>
    <t>(02296858) - Okanagan Waldorf School</t>
  </si>
  <si>
    <t>(03596607) - OneSchool Global Vancouver</t>
  </si>
  <si>
    <t>(09196759) - Woodland Centre School</t>
  </si>
  <si>
    <t>(04396074) - Our Lady of Fatima</t>
  </si>
  <si>
    <t>(03696075) - Our Lady of Good Counsel</t>
  </si>
  <si>
    <t>(04596639) - Island Pacific School</t>
  </si>
  <si>
    <t>(04096747) - Al-Hidayah School</t>
  </si>
  <si>
    <t>(02396609) - Our Lady of Lourdes</t>
  </si>
  <si>
    <t>(06196001) - Kineret Tamim Academy</t>
  </si>
  <si>
    <t>(04196085) - Our Lady of Mercy</t>
  </si>
  <si>
    <t>(07396094) - Our Lady of Perpetual Help</t>
  </si>
  <si>
    <t>(03996128) - Our Lady Of Sorrows</t>
  </si>
  <si>
    <t>(04296400) - Meadowridge School</t>
  </si>
  <si>
    <t>(04396380) - Our Lady of the Assumption</t>
  </si>
  <si>
    <t>(03696394) - Pacific Academy</t>
  </si>
  <si>
    <t>(06196084) - Pacific Christian School</t>
  </si>
  <si>
    <t>(06196868) - Pacific School of Innovation and Inquiry</t>
  </si>
  <si>
    <t>(04096785) - PALS Autism Society (School Program)</t>
  </si>
  <si>
    <t>(05796841) - Pathways Academy</t>
  </si>
  <si>
    <t>(05996188) - Peace Christian School</t>
  </si>
  <si>
    <t>(06796500) - Penticton Christian School</t>
  </si>
  <si>
    <t>(07196327) - Phil &amp; Jennie Gaglardi Academy</t>
  </si>
  <si>
    <t>(02296035) - Pleasant Valley Christian Academy</t>
  </si>
  <si>
    <t>(04796622) - Powell River Christian School</t>
  </si>
  <si>
    <t>(04096707) - Purpose Independent Secondary School</t>
  </si>
  <si>
    <t>(03996901) - Qawsain Knowledge House</t>
  </si>
  <si>
    <t>(04396137) - Queen of All Saints Elementary</t>
  </si>
  <si>
    <t>(07996167) - Queen of Angels School</t>
  </si>
  <si>
    <t>(00896864) - Kootenay Valley Christian School</t>
  </si>
  <si>
    <t>(03696923) - Newbridge Academy</t>
  </si>
  <si>
    <t>(07996017) - Queen Margaret's</t>
  </si>
  <si>
    <t>(03696476) - Regent Christian Academy</t>
  </si>
  <si>
    <t>(03596573) - Aldergrove Christian Academy</t>
  </si>
  <si>
    <t>(03696040) - Regent Christian Online Academy</t>
  </si>
  <si>
    <t>(03896178) - Richmond Christian School</t>
  </si>
  <si>
    <t>(03896570) - Richmond Jewish Day School</t>
  </si>
  <si>
    <t>(05796170) - Robson Valley Junior Academy</t>
  </si>
  <si>
    <t>(05796144) - Sacred Heart</t>
  </si>
  <si>
    <t>(03796095) - Sacred Heart</t>
  </si>
  <si>
    <t>(07996006) - Shawnigan Lake</t>
  </si>
  <si>
    <t>(02796566) - Sacred Heart Catholic School</t>
  </si>
  <si>
    <t>(03596012) - COMPASS Christian Langley (Glover Rd.)</t>
  </si>
  <si>
    <t>(04096982) - COMPASS Christian New West</t>
  </si>
  <si>
    <t>(04896974) - Sea to Sky Montessori School</t>
  </si>
  <si>
    <t>(03996721) - SelfDesign Learning Community (DL)</t>
  </si>
  <si>
    <t>(06196347) - Selkirk Montessori School</t>
  </si>
  <si>
    <t>(07596034) - Seminary of Christ the King</t>
  </si>
  <si>
    <t>(08396329) - Shuswap SDA</t>
  </si>
  <si>
    <t>(03796694) - Southpointe Academy</t>
  </si>
  <si>
    <t>(03696797) - Sikh Academy</t>
  </si>
  <si>
    <t>(04896826) - Skyridge Montessori Elementary</t>
  </si>
  <si>
    <t>(03996764) - Eaton Arrowsmith School (Vancouver) Ltd</t>
  </si>
  <si>
    <t>(04896709) - Squamish Waldorf School</t>
  </si>
  <si>
    <t>(03996135) - St Andrew's</t>
  </si>
  <si>
    <t>(06196341) - St Andrew's Regional High</t>
  </si>
  <si>
    <t>(07396939) - First Baptist Classical Academy of Kamlo</t>
  </si>
  <si>
    <t>(07396194) - St Ann's Academy</t>
  </si>
  <si>
    <t>(02896902) - Fraser River Christian School</t>
  </si>
  <si>
    <t>(03696610) - Southridge School</t>
  </si>
  <si>
    <t>(02896434) - St Ann's School</t>
  </si>
  <si>
    <t>(03996662) - St Anthony of Padua</t>
  </si>
  <si>
    <t>(08296115) - St Anthony's</t>
  </si>
  <si>
    <t>(03996138) - St Augustine's</t>
  </si>
  <si>
    <t>(07996965) - St John's Preparatory Academy Shawnigan</t>
  </si>
  <si>
    <t>(03696457) - St Bernadette</t>
  </si>
  <si>
    <t>(03596458) - St Catherines School</t>
  </si>
  <si>
    <t>(06196008) - St Michaels University School</t>
  </si>
  <si>
    <t>(04196139) - St Francis de Sales</t>
  </si>
  <si>
    <t>(03996077) - St Francis of Assisi</t>
  </si>
  <si>
    <t>(03996140) - St Francis Xavier</t>
  </si>
  <si>
    <t>(04196141) - St Helen's</t>
  </si>
  <si>
    <t>(02296078) - St James</t>
  </si>
  <si>
    <t>(03496454) - St James</t>
  </si>
  <si>
    <t>(03496595) - St John Brebeuf Regional Secondary</t>
  </si>
  <si>
    <t>(03696941) - St John Paul II Academy</t>
  </si>
  <si>
    <t>(08396846) - Mountain View Christian</t>
  </si>
  <si>
    <t>(02396081) - St Joseph Elementary School</t>
  </si>
  <si>
    <t>(00896143) - St Joseph School</t>
  </si>
  <si>
    <t>(03996944) - St Regis Secondary School</t>
  </si>
  <si>
    <t>(07996959) - Noorunissa Montessori Academy of Canada</t>
  </si>
  <si>
    <t>(03896463) - St Joseph the Worker</t>
  </si>
  <si>
    <t>(05496157) - St Joseph's</t>
  </si>
  <si>
    <t>(03996145) - St Joseph's</t>
  </si>
  <si>
    <t>(06196107) - St Joseph's Catholic</t>
  </si>
  <si>
    <t>(03996147) - St Jude's</t>
  </si>
  <si>
    <t>(03396149) - St Mary's</t>
  </si>
  <si>
    <t>(03996150) - St Mary's</t>
  </si>
  <si>
    <t>(05796160) - St Mary's</t>
  </si>
  <si>
    <t>(00596109) - St Mary's Catholic Independent</t>
  </si>
  <si>
    <t>(03496371) - Pacific Christian School</t>
  </si>
  <si>
    <t>(03696866) - St Matthew's Elementary</t>
  </si>
  <si>
    <t>(04196118) - St Michaels</t>
  </si>
  <si>
    <t>(02096098) - St Michael's Elementary</t>
  </si>
  <si>
    <t>(03996030) - St Patrick Regional Secondary</t>
  </si>
  <si>
    <t>(04296153) - St Patrick's</t>
  </si>
  <si>
    <t>(03996161) - St Patrick's Elementary</t>
  </si>
  <si>
    <t>(06196154) - St Patrick's School</t>
  </si>
  <si>
    <t>(03896103) - St Paul School</t>
  </si>
  <si>
    <t>(04496062) - St Thomas Aquinas</t>
  </si>
  <si>
    <t>(04196031) - St Thomas More Collegiate</t>
  </si>
  <si>
    <t>(03696321) - Star of the Sea</t>
  </si>
  <si>
    <t>(02396676) - Studio 9 Independent School of the Arts</t>
  </si>
  <si>
    <t>(06796687) - Summerland Montessori School</t>
  </si>
  <si>
    <t>(07996368) - Sunrise Waldorf School</t>
  </si>
  <si>
    <t>(06196010) - St. Margaret's</t>
  </si>
  <si>
    <t>(03696266) - Surrey Christian School</t>
  </si>
  <si>
    <t>(03696675) - Surrey Muslim School</t>
  </si>
  <si>
    <t>(03996322) - Tamim Academy of Vancouver</t>
  </si>
  <si>
    <t>(03996692) - Stratford Hall</t>
  </si>
  <si>
    <t>(02396966) - The Balsam School</t>
  </si>
  <si>
    <t>(00596715) - The Fernie Academy</t>
  </si>
  <si>
    <t>(03596376) - The King's School</t>
  </si>
  <si>
    <t>(03396209) - Timothy Christian School</t>
  </si>
  <si>
    <t>(04396588) - Traditional Learning Academy</t>
  </si>
  <si>
    <t>(03696720) - Traditional Learning Academy Online</t>
  </si>
  <si>
    <t>(03396181) - Unity Christian School</t>
  </si>
  <si>
    <t>(04096708) - Urban Academy Junior</t>
  </si>
  <si>
    <t>(06796942) - Unisus Junior School</t>
  </si>
  <si>
    <t>(07596839) - Valley Christian Online School</t>
  </si>
  <si>
    <t>(04096946) - Urban Academy Senior</t>
  </si>
  <si>
    <t>(07596460) - Valley Christian School</t>
  </si>
  <si>
    <t>(03996071) - Vancouver Christian</t>
  </si>
  <si>
    <t>(03996007) - Vancouver College</t>
  </si>
  <si>
    <t>(03996225) - Vancouver Montessori School</t>
  </si>
  <si>
    <t>(03996083) - Vancouver Talmud Torah Elementary</t>
  </si>
  <si>
    <t>(04496214) - Vancouver Waldorf School</t>
  </si>
  <si>
    <t>(08296162) - Veritas Catholic</t>
  </si>
  <si>
    <t>(03996980) - VISST</t>
  </si>
  <si>
    <t>(03996810) - Westside Montessori Academy</t>
  </si>
  <si>
    <t>(02296261) - Vernon Christian School</t>
  </si>
  <si>
    <t>(06196975) - VI School of Innovation and Inquiry</t>
  </si>
  <si>
    <t>(06196395) - Victoria School for Ideal Education</t>
  </si>
  <si>
    <t>(03996937) - Westside Montessori Elementary School</t>
  </si>
  <si>
    <t>(03496801) - West Coast Adventist DL School</t>
  </si>
  <si>
    <t>(03996025) - West Coast Christian School</t>
  </si>
  <si>
    <t>(06296432) - Westmont School</t>
  </si>
  <si>
    <t>(05796491) - Westside Academy</t>
  </si>
  <si>
    <t>(04896700) - Whistler Waldorf School</t>
  </si>
  <si>
    <t>(03696309) - White Rock Christian Academy</t>
  </si>
  <si>
    <t>(00896220) - Whole School</t>
  </si>
  <si>
    <t>(04196753) - Whytecliff Agile Learning Centre-Burnaby</t>
  </si>
  <si>
    <t>(03596631) - Whytecliff Agile Learning Centre-Langley</t>
  </si>
  <si>
    <t>(03896970) - Windsor Hall</t>
  </si>
  <si>
    <t xml:space="preserve">email </t>
  </si>
  <si>
    <t xml:space="preserve">Spending Plan </t>
  </si>
  <si>
    <t xml:space="preserve">Maximum addition request </t>
  </si>
  <si>
    <t>Note - This Excel workbook has 5 tabs / worksheets. Schools are required to fill in tabs 4 and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</si>
</sst>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quot;$&quot;#,##0_);[Red]\(&quot;$&quot;#,##0\)"/>
    <numFmt numFmtId="165" formatCode="&quot;$&quot;* #,##0\ \ ;[Red]&quot;$&quot;* \(#,##0\)_ ;&quot;$&quot;\ * &quot;-&quot;_?"/>
    <numFmt numFmtId="166" formatCode="0.00\%"/>
  </numFmts>
  <fonts count="46" x14ac:knownFonts="1">
    <font>
      <sz val="11"/>
      <color theme="1"/>
      <name val="Calibri"/>
      <family val="2"/>
      <scheme val="minor"/>
    </font>
    <font>
      <b/>
      <sz val="11"/>
      <color theme="1"/>
      <name val="Calibri"/>
      <family val="2"/>
      <scheme val="minor"/>
    </font>
    <font>
      <u/>
      <sz val="11"/>
      <color theme="10"/>
      <name val="Calibri"/>
      <family val="2"/>
      <scheme val="minor"/>
    </font>
    <font>
      <b/>
      <sz val="18"/>
      <color theme="0"/>
      <name val="Calibri"/>
      <family val="2"/>
      <scheme val="minor"/>
    </font>
    <font>
      <sz val="12"/>
      <color theme="1"/>
      <name val="Calibri"/>
      <family val="2"/>
      <scheme val="minor"/>
    </font>
    <font>
      <b/>
      <sz val="12"/>
      <color rgb="FF003366"/>
      <name val="Calibri"/>
      <family val="2"/>
      <scheme val="minor"/>
    </font>
    <font>
      <b/>
      <sz val="12"/>
      <color theme="0"/>
      <name val="Calibri"/>
      <family val="2"/>
      <scheme val="minor"/>
    </font>
    <font>
      <b/>
      <sz val="12"/>
      <color theme="1"/>
      <name val="Calibri"/>
      <family val="2"/>
      <scheme val="minor"/>
    </font>
    <font>
      <b/>
      <sz val="14"/>
      <color theme="1"/>
      <name val="Calibri"/>
      <family val="2"/>
      <scheme val="minor"/>
    </font>
    <font>
      <u/>
      <sz val="12"/>
      <color theme="10"/>
      <name val="Calibri"/>
      <family val="2"/>
      <scheme val="minor"/>
    </font>
    <font>
      <b/>
      <u/>
      <sz val="12"/>
      <color theme="10"/>
      <name val="Calibri"/>
      <family val="2"/>
      <scheme val="minor"/>
    </font>
    <font>
      <b/>
      <sz val="12"/>
      <color rgb="FFFF0000"/>
      <name val="Calibri"/>
      <family val="2"/>
      <scheme val="minor"/>
    </font>
    <font>
      <b/>
      <sz val="14"/>
      <color theme="3"/>
      <name val="Calibri"/>
      <family val="2"/>
      <scheme val="minor"/>
    </font>
    <font>
      <sz val="14"/>
      <color theme="4" tint="-0.499984740745262"/>
      <name val="Calibri"/>
      <family val="2"/>
      <scheme val="minor"/>
    </font>
    <font>
      <sz val="12"/>
      <color theme="4" tint="-0.249977111117893"/>
      <name val="Calibri"/>
      <family val="2"/>
      <scheme val="minor"/>
    </font>
    <font>
      <i/>
      <sz val="11"/>
      <color theme="1"/>
      <name val="Calibri"/>
      <family val="2"/>
      <scheme val="minor"/>
    </font>
    <font>
      <sz val="11"/>
      <color theme="2" tint="-9.9978637043366805E-2"/>
      <name val="Calibri"/>
      <family val="2"/>
      <scheme val="minor"/>
    </font>
    <font>
      <sz val="11"/>
      <name val="Calibri"/>
      <family val="2"/>
      <scheme val="minor"/>
    </font>
    <font>
      <b/>
      <sz val="11"/>
      <name val="Calibri"/>
      <family val="2"/>
      <scheme val="minor"/>
    </font>
    <font>
      <b/>
      <sz val="12"/>
      <color theme="1" tint="0.499984740745262"/>
      <name val="Calibri"/>
      <family val="2"/>
      <scheme val="minor"/>
    </font>
    <font>
      <b/>
      <sz val="12"/>
      <name val="Calibri"/>
      <family val="2"/>
      <scheme val="minor"/>
    </font>
    <font>
      <sz val="11"/>
      <color rgb="FF000000"/>
      <name val="Calibri"/>
      <family val="2"/>
    </font>
    <font>
      <sz val="8"/>
      <color rgb="FF313132"/>
      <name val="BC Sans"/>
    </font>
    <font>
      <b/>
      <sz val="18"/>
      <name val="Calibri"/>
      <family val="2"/>
      <scheme val="minor"/>
    </font>
    <font>
      <b/>
      <sz val="14"/>
      <name val="Calibri"/>
      <family val="2"/>
      <scheme val="minor"/>
    </font>
    <font>
      <b/>
      <sz val="11"/>
      <color theme="0"/>
      <name val="Calibri"/>
      <family val="2"/>
      <scheme val="minor"/>
    </font>
    <font>
      <sz val="11"/>
      <color theme="0"/>
      <name val="Calibri"/>
      <family val="2"/>
      <scheme val="minor"/>
    </font>
    <font>
      <b/>
      <sz val="12"/>
      <color theme="4" tint="-0.249977111117893"/>
      <name val="Calibri"/>
      <family val="2"/>
      <scheme val="minor"/>
    </font>
    <font>
      <sz val="12"/>
      <color theme="0"/>
      <name val="Calibri"/>
      <family val="2"/>
      <scheme val="minor"/>
    </font>
    <font>
      <u/>
      <sz val="11"/>
      <color theme="1"/>
      <name val="Calibri"/>
      <family val="2"/>
      <scheme val="minor"/>
    </font>
    <font>
      <sz val="11"/>
      <color theme="1"/>
      <name val="Calibri"/>
      <family val="2"/>
      <scheme val="minor"/>
    </font>
    <font>
      <b/>
      <sz val="18"/>
      <color theme="1"/>
      <name val="Calibri"/>
      <family val="2"/>
      <scheme val="minor"/>
    </font>
    <font>
      <sz val="12"/>
      <name val="Calibri"/>
      <family val="2"/>
      <scheme val="minor"/>
    </font>
    <font>
      <b/>
      <u/>
      <sz val="16"/>
      <color theme="4" tint="-0.249977111117893"/>
      <name val="Calibri"/>
      <family val="2"/>
      <scheme val="minor"/>
    </font>
    <font>
      <sz val="11"/>
      <color rgb="FFFF0000"/>
      <name val="Calibri"/>
      <family val="2"/>
      <scheme val="minor"/>
    </font>
    <font>
      <b/>
      <sz val="9"/>
      <color theme="1"/>
      <name val="Arial"/>
      <family val="2"/>
    </font>
    <font>
      <b/>
      <u/>
      <sz val="11"/>
      <color rgb="FF0070C0"/>
      <name val="Calibri"/>
      <family val="2"/>
      <scheme val="minor"/>
    </font>
    <font>
      <b/>
      <sz val="16"/>
      <name val="Calibri"/>
      <family val="2"/>
      <scheme val="minor"/>
    </font>
    <font>
      <sz val="14"/>
      <color theme="1"/>
      <name val="Calibri"/>
      <family val="2"/>
      <scheme val="minor"/>
    </font>
    <font>
      <b/>
      <sz val="11"/>
      <color rgb="FFFF0000"/>
      <name val="Calibri"/>
      <family val="2"/>
      <scheme val="minor"/>
    </font>
    <font>
      <b/>
      <sz val="12"/>
      <color theme="10"/>
      <name val="Calibri"/>
      <family val="2"/>
      <scheme val="minor"/>
    </font>
    <font>
      <sz val="8"/>
      <name val="Calibri"/>
      <family val="2"/>
      <scheme val="minor"/>
    </font>
    <font>
      <sz val="14"/>
      <color theme="3"/>
      <name val="Calibri"/>
      <family val="2"/>
      <scheme val="minor"/>
    </font>
    <font>
      <i/>
      <sz val="12"/>
      <color theme="1"/>
      <name val="Calibri"/>
      <family val="2"/>
      <scheme val="minor"/>
    </font>
    <font>
      <b/>
      <i/>
      <sz val="12"/>
      <color theme="1"/>
      <name val="Calibri"/>
      <family val="2"/>
      <scheme val="minor"/>
    </font>
    <font>
      <sz val="11"/>
      <color rgb="FF00B050"/>
      <name val="Calibri"/>
      <family val="2"/>
      <scheme val="minor"/>
    </font>
  </fonts>
  <fills count="11">
    <fill>
      <patternFill patternType="none"/>
    </fill>
    <fill>
      <patternFill patternType="gray125"/>
    </fill>
    <fill>
      <patternFill patternType="solid">
        <fgColor rgb="FF003366"/>
        <bgColor indexed="64"/>
      </patternFill>
    </fill>
    <fill>
      <patternFill patternType="solid">
        <fgColor rgb="FFFFFFCC"/>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rgb="FF00B050"/>
        <bgColor indexed="64"/>
      </patternFill>
    </fill>
    <fill>
      <patternFill patternType="solid">
        <fgColor theme="4"/>
        <bgColor theme="4"/>
      </patternFill>
    </fill>
    <fill>
      <patternFill patternType="solid">
        <fgColor theme="4" tint="0.79998168889431442"/>
        <bgColor theme="4" tint="0.79998168889431442"/>
      </patternFill>
    </fill>
  </fills>
  <borders count="55">
    <border>
      <left/>
      <right/>
      <top/>
      <bottom/>
      <diagonal/>
    </border>
    <border>
      <left style="thin">
        <color indexed="64"/>
      </left>
      <right style="thin">
        <color indexed="64"/>
      </right>
      <top style="thin">
        <color indexed="64"/>
      </top>
      <bottom style="thin">
        <color theme="3" tint="0.7999816888943144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theme="3" tint="0.79998168889431442"/>
      </top>
      <bottom style="thin">
        <color theme="3" tint="0.79998168889431442"/>
      </bottom>
      <diagonal/>
    </border>
    <border>
      <left style="thin">
        <color indexed="64"/>
      </left>
      <right style="thin">
        <color indexed="64"/>
      </right>
      <top style="thin">
        <color theme="3" tint="0.79998168889431442"/>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s>
  <cellStyleXfs count="4">
    <xf numFmtId="0" fontId="0" fillId="0" borderId="0"/>
    <xf numFmtId="0" fontId="2" fillId="0" borderId="0" applyNumberFormat="0" applyFill="0" applyBorder="0" applyAlignment="0" applyProtection="0"/>
    <xf numFmtId="44" fontId="30" fillId="0" borderId="0" applyFont="0" applyFill="0" applyBorder="0" applyAlignment="0" applyProtection="0"/>
    <xf numFmtId="9" fontId="30" fillId="0" borderId="0" applyFont="0" applyFill="0" applyBorder="0" applyAlignment="0" applyProtection="0"/>
  </cellStyleXfs>
  <cellXfs count="341">
    <xf numFmtId="0" fontId="0" fillId="0" borderId="0" xfId="0"/>
    <xf numFmtId="165" fontId="4" fillId="3" borderId="2" xfId="0" applyNumberFormat="1" applyFont="1" applyFill="1" applyBorder="1" applyAlignment="1" applyProtection="1">
      <alignment horizontal="left" vertical="center"/>
      <protection locked="0"/>
    </xf>
    <xf numFmtId="0" fontId="0" fillId="4" borderId="0" xfId="0" applyFill="1"/>
    <xf numFmtId="3" fontId="0" fillId="4" borderId="0" xfId="0" applyNumberFormat="1" applyFill="1"/>
    <xf numFmtId="0" fontId="22" fillId="0" borderId="0" xfId="0" applyFont="1"/>
    <xf numFmtId="0" fontId="10" fillId="4" borderId="0" xfId="1" applyFont="1" applyFill="1" applyAlignment="1" applyProtection="1">
      <alignment horizontal="center" vertical="center"/>
    </xf>
    <xf numFmtId="0" fontId="0" fillId="4" borderId="0" xfId="0" applyFill="1" applyAlignment="1">
      <alignment vertical="center"/>
    </xf>
    <xf numFmtId="0" fontId="21" fillId="4" borderId="0" xfId="0" applyFont="1" applyFill="1" applyAlignment="1">
      <alignment horizontal="right" vertical="center"/>
    </xf>
    <xf numFmtId="0" fontId="4" fillId="4" borderId="0" xfId="0" applyFont="1" applyFill="1" applyAlignment="1" applyProtection="1">
      <alignment horizontal="left" vertical="center"/>
      <protection locked="0"/>
    </xf>
    <xf numFmtId="0" fontId="35" fillId="0" borderId="0" xfId="0" applyFont="1" applyAlignment="1">
      <alignment horizontal="center" vertical="top" wrapText="1"/>
    </xf>
    <xf numFmtId="44" fontId="4" fillId="3" borderId="24" xfId="2" applyFont="1" applyFill="1" applyBorder="1" applyAlignment="1" applyProtection="1">
      <alignment vertical="center"/>
      <protection locked="0"/>
    </xf>
    <xf numFmtId="44" fontId="4" fillId="3" borderId="39" xfId="2" applyFont="1" applyFill="1" applyBorder="1" applyAlignment="1" applyProtection="1">
      <alignment vertical="center"/>
      <protection locked="0"/>
    </xf>
    <xf numFmtId="44" fontId="4" fillId="3" borderId="40" xfId="2" applyFont="1" applyFill="1" applyBorder="1" applyAlignment="1" applyProtection="1">
      <alignment vertical="center"/>
      <protection locked="0"/>
    </xf>
    <xf numFmtId="49" fontId="4" fillId="3" borderId="12" xfId="0" applyNumberFormat="1" applyFont="1" applyFill="1" applyBorder="1" applyAlignment="1" applyProtection="1">
      <alignment vertical="center"/>
      <protection locked="0"/>
    </xf>
    <xf numFmtId="49" fontId="4" fillId="3" borderId="24" xfId="0" applyNumberFormat="1" applyFont="1" applyFill="1" applyBorder="1" applyAlignment="1" applyProtection="1">
      <alignment vertical="center"/>
      <protection locked="0"/>
    </xf>
    <xf numFmtId="49" fontId="4" fillId="3" borderId="2" xfId="0" applyNumberFormat="1" applyFont="1" applyFill="1" applyBorder="1" applyAlignment="1" applyProtection="1">
      <alignment vertical="center"/>
      <protection locked="0"/>
    </xf>
    <xf numFmtId="49" fontId="4" fillId="3" borderId="35" xfId="0" applyNumberFormat="1" applyFont="1" applyFill="1" applyBorder="1" applyAlignment="1" applyProtection="1">
      <alignment vertical="center"/>
      <protection locked="0"/>
    </xf>
    <xf numFmtId="49" fontId="4" fillId="3" borderId="14" xfId="0" applyNumberFormat="1" applyFont="1" applyFill="1" applyBorder="1" applyAlignment="1" applyProtection="1">
      <alignment vertical="center"/>
      <protection locked="0"/>
    </xf>
    <xf numFmtId="49" fontId="4" fillId="3" borderId="16" xfId="0" applyNumberFormat="1" applyFont="1" applyFill="1" applyBorder="1" applyAlignment="1" applyProtection="1">
      <alignment vertical="center"/>
      <protection locked="0"/>
    </xf>
    <xf numFmtId="49" fontId="4" fillId="3" borderId="34" xfId="0" applyNumberFormat="1" applyFont="1" applyFill="1" applyBorder="1" applyAlignment="1" applyProtection="1">
      <alignment vertical="center"/>
      <protection locked="0"/>
    </xf>
    <xf numFmtId="49" fontId="4" fillId="3" borderId="6" xfId="0" applyNumberFormat="1" applyFont="1" applyFill="1" applyBorder="1" applyAlignment="1" applyProtection="1">
      <alignment vertical="center"/>
      <protection locked="0"/>
    </xf>
    <xf numFmtId="49" fontId="4" fillId="3" borderId="36" xfId="0" applyNumberFormat="1" applyFont="1" applyFill="1" applyBorder="1" applyAlignment="1" applyProtection="1">
      <alignment vertical="center"/>
      <protection locked="0"/>
    </xf>
    <xf numFmtId="0" fontId="4" fillId="5" borderId="21" xfId="1" applyFont="1" applyFill="1" applyBorder="1" applyAlignment="1" applyProtection="1">
      <alignment vertical="center"/>
    </xf>
    <xf numFmtId="0" fontId="1" fillId="0" borderId="0" xfId="0" applyFont="1"/>
    <xf numFmtId="44" fontId="0" fillId="0" borderId="0" xfId="0" applyNumberFormat="1"/>
    <xf numFmtId="49" fontId="0" fillId="0" borderId="0" xfId="0" applyNumberFormat="1"/>
    <xf numFmtId="9" fontId="0" fillId="0" borderId="0" xfId="0" applyNumberFormat="1"/>
    <xf numFmtId="0" fontId="4" fillId="4" borderId="0" xfId="0" applyFont="1" applyFill="1" applyAlignment="1">
      <alignment vertical="center"/>
    </xf>
    <xf numFmtId="17" fontId="6" fillId="4" borderId="0" xfId="0" quotePrefix="1" applyNumberFormat="1" applyFont="1" applyFill="1" applyAlignment="1">
      <alignment horizontal="right" vertical="center" wrapText="1" indent="1"/>
    </xf>
    <xf numFmtId="0" fontId="18" fillId="4" borderId="0" xfId="0" applyFont="1" applyFill="1"/>
    <xf numFmtId="44" fontId="0" fillId="3" borderId="23" xfId="2" applyFont="1" applyFill="1" applyBorder="1" applyAlignment="1" applyProtection="1">
      <protection locked="0"/>
    </xf>
    <xf numFmtId="0" fontId="0" fillId="3" borderId="24" xfId="0" applyFill="1" applyBorder="1" applyProtection="1">
      <protection locked="0"/>
    </xf>
    <xf numFmtId="44" fontId="0" fillId="3" borderId="16" xfId="2" applyFont="1" applyFill="1" applyBorder="1" applyAlignment="1" applyProtection="1">
      <protection locked="0"/>
    </xf>
    <xf numFmtId="44" fontId="12" fillId="3" borderId="24" xfId="2" applyFont="1" applyFill="1" applyBorder="1" applyAlignment="1" applyProtection="1">
      <alignment vertical="center"/>
      <protection locked="0"/>
    </xf>
    <xf numFmtId="164" fontId="42" fillId="3" borderId="16" xfId="0" applyNumberFormat="1" applyFont="1" applyFill="1" applyBorder="1" applyAlignment="1" applyProtection="1">
      <alignment vertical="center" wrapText="1"/>
      <protection locked="0"/>
    </xf>
    <xf numFmtId="165" fontId="7" fillId="2" borderId="25" xfId="0" applyNumberFormat="1" applyFont="1" applyFill="1" applyBorder="1" applyAlignment="1" applyProtection="1">
      <alignment vertical="top" wrapText="1"/>
      <protection locked="0"/>
    </xf>
    <xf numFmtId="0" fontId="0" fillId="3" borderId="2" xfId="0" applyFill="1" applyBorder="1" applyAlignment="1" applyProtection="1">
      <alignment horizontal="left" vertical="top"/>
      <protection locked="0"/>
    </xf>
    <xf numFmtId="165" fontId="7" fillId="0" borderId="0" xfId="0" applyNumberFormat="1" applyFont="1" applyAlignment="1" applyProtection="1">
      <alignment vertical="top" wrapText="1"/>
      <protection locked="0"/>
    </xf>
    <xf numFmtId="0" fontId="0" fillId="0" borderId="51" xfId="0" applyBorder="1"/>
    <xf numFmtId="0" fontId="30" fillId="3" borderId="33" xfId="1" applyFont="1" applyFill="1" applyBorder="1" applyAlignment="1" applyProtection="1">
      <alignment vertical="center"/>
      <protection locked="0"/>
    </xf>
    <xf numFmtId="10" fontId="0" fillId="0" borderId="0" xfId="0" applyNumberFormat="1"/>
    <xf numFmtId="0" fontId="0" fillId="3" borderId="6" xfId="0" applyFill="1" applyBorder="1" applyAlignment="1" applyProtection="1">
      <alignment horizontal="left" vertical="center" wrapText="1"/>
      <protection locked="0"/>
    </xf>
    <xf numFmtId="0" fontId="0" fillId="3" borderId="2" xfId="0" applyFill="1" applyBorder="1" applyAlignment="1" applyProtection="1">
      <alignment horizontal="left" vertical="center" wrapText="1"/>
      <protection locked="0"/>
    </xf>
    <xf numFmtId="166" fontId="32" fillId="3" borderId="23" xfId="3" applyNumberFormat="1" applyFont="1" applyFill="1" applyBorder="1" applyAlignment="1" applyProtection="1">
      <alignment vertical="center"/>
      <protection locked="0"/>
    </xf>
    <xf numFmtId="0" fontId="25" fillId="9" borderId="54" xfId="0" applyFont="1" applyFill="1" applyBorder="1"/>
    <xf numFmtId="0" fontId="0" fillId="10" borderId="54" xfId="0" applyFill="1" applyBorder="1"/>
    <xf numFmtId="0" fontId="0" fillId="0" borderId="54" xfId="0" applyBorder="1"/>
    <xf numFmtId="0" fontId="0" fillId="4" borderId="0" xfId="0" applyFill="1" applyAlignment="1">
      <alignment horizontal="left" vertical="center" wrapText="1"/>
    </xf>
    <xf numFmtId="0" fontId="18" fillId="4" borderId="0" xfId="0" applyFont="1" applyFill="1" applyAlignment="1">
      <alignment vertical="center"/>
    </xf>
    <xf numFmtId="0" fontId="4" fillId="4" borderId="0" xfId="0" applyFont="1" applyFill="1"/>
    <xf numFmtId="0" fontId="4" fillId="0" borderId="0" xfId="0" applyFont="1"/>
    <xf numFmtId="17" fontId="23" fillId="4" borderId="0" xfId="0" quotePrefix="1" applyNumberFormat="1" applyFont="1" applyFill="1" applyAlignment="1">
      <alignment vertical="center"/>
    </xf>
    <xf numFmtId="0" fontId="7" fillId="4" borderId="0" xfId="0" applyFont="1" applyFill="1" applyAlignment="1">
      <alignment horizontal="center" vertical="center"/>
    </xf>
    <xf numFmtId="0" fontId="0" fillId="0" borderId="0" xfId="0" applyAlignment="1">
      <alignment vertical="center"/>
    </xf>
    <xf numFmtId="0" fontId="0" fillId="6" borderId="41" xfId="0" applyFill="1" applyBorder="1" applyAlignment="1">
      <alignment horizontal="left" vertical="center" wrapText="1"/>
    </xf>
    <xf numFmtId="0" fontId="0" fillId="0" borderId="13" xfId="0" applyBorder="1" applyAlignment="1">
      <alignment horizontal="left" vertical="center" wrapText="1"/>
    </xf>
    <xf numFmtId="0" fontId="16" fillId="4" borderId="0" xfId="0" applyFont="1" applyFill="1" applyAlignment="1">
      <alignment vertical="center"/>
    </xf>
    <xf numFmtId="49" fontId="0" fillId="5" borderId="51" xfId="0" applyNumberFormat="1" applyFill="1" applyBorder="1"/>
    <xf numFmtId="0" fontId="0" fillId="4" borderId="0" xfId="0" applyFill="1" applyProtection="1">
      <protection hidden="1"/>
    </xf>
    <xf numFmtId="0" fontId="37" fillId="4" borderId="0" xfId="1" applyFont="1" applyFill="1" applyAlignment="1" applyProtection="1">
      <alignment horizontal="left" vertical="center"/>
      <protection hidden="1"/>
    </xf>
    <xf numFmtId="0" fontId="10" fillId="0" borderId="0" xfId="1" applyFont="1" applyAlignment="1" applyProtection="1">
      <alignment horizontal="center" vertical="center"/>
      <protection hidden="1"/>
    </xf>
    <xf numFmtId="0" fontId="20" fillId="4" borderId="0" xfId="1" applyFont="1" applyFill="1" applyAlignment="1" applyProtection="1">
      <alignment horizontal="left" vertical="center"/>
      <protection hidden="1"/>
    </xf>
    <xf numFmtId="0" fontId="40" fillId="4" borderId="0" xfId="1" applyFont="1" applyFill="1" applyAlignment="1" applyProtection="1">
      <alignment horizontal="left" vertical="center"/>
      <protection hidden="1"/>
    </xf>
    <xf numFmtId="0" fontId="10" fillId="4" borderId="0" xfId="1" applyFont="1" applyFill="1" applyAlignment="1" applyProtection="1">
      <alignment horizontal="center" vertical="center"/>
      <protection hidden="1"/>
    </xf>
    <xf numFmtId="0" fontId="17" fillId="4" borderId="0" xfId="1" applyFont="1" applyFill="1" applyBorder="1" applyAlignment="1" applyProtection="1">
      <alignment horizontal="center" vertical="center"/>
      <protection hidden="1"/>
    </xf>
    <xf numFmtId="0" fontId="0" fillId="4" borderId="0" xfId="0" applyFill="1" applyAlignment="1" applyProtection="1">
      <alignment horizontal="center" vertical="center"/>
      <protection hidden="1"/>
    </xf>
    <xf numFmtId="0" fontId="0" fillId="4" borderId="0" xfId="0" applyFill="1" applyAlignment="1" applyProtection="1">
      <alignment horizontal="left" vertical="center" wrapText="1"/>
      <protection hidden="1"/>
    </xf>
    <xf numFmtId="0" fontId="1" fillId="4" borderId="0" xfId="0" applyFont="1" applyFill="1" applyAlignment="1" applyProtection="1">
      <alignment horizontal="left"/>
      <protection hidden="1"/>
    </xf>
    <xf numFmtId="0" fontId="0" fillId="0" borderId="0" xfId="0" applyProtection="1">
      <protection hidden="1"/>
    </xf>
    <xf numFmtId="0" fontId="8" fillId="4" borderId="0" xfId="0" applyFont="1" applyFill="1" applyAlignment="1" applyProtection="1">
      <alignment horizontal="left" vertical="center"/>
      <protection hidden="1"/>
    </xf>
    <xf numFmtId="0" fontId="0" fillId="4" borderId="43" xfId="0" applyFill="1" applyBorder="1" applyAlignment="1" applyProtection="1">
      <alignment horizontal="left" vertical="center" wrapText="1"/>
      <protection hidden="1"/>
    </xf>
    <xf numFmtId="0" fontId="0" fillId="4" borderId="44" xfId="0" applyFill="1" applyBorder="1" applyAlignment="1" applyProtection="1">
      <alignment horizontal="left" vertical="center" wrapText="1"/>
      <protection hidden="1"/>
    </xf>
    <xf numFmtId="0" fontId="0" fillId="4" borderId="47" xfId="0" applyFill="1" applyBorder="1" applyProtection="1">
      <protection hidden="1"/>
    </xf>
    <xf numFmtId="0" fontId="0" fillId="4" borderId="15" xfId="0" applyFill="1" applyBorder="1" applyProtection="1">
      <protection hidden="1"/>
    </xf>
    <xf numFmtId="17" fontId="6" fillId="2" borderId="1" xfId="0" quotePrefix="1" applyNumberFormat="1" applyFont="1" applyFill="1" applyBorder="1" applyAlignment="1" applyProtection="1">
      <alignment horizontal="right" vertical="center" wrapText="1" indent="1"/>
      <protection hidden="1"/>
    </xf>
    <xf numFmtId="17" fontId="6" fillId="2" borderId="3" xfId="0" quotePrefix="1" applyNumberFormat="1" applyFont="1" applyFill="1" applyBorder="1" applyAlignment="1" applyProtection="1">
      <alignment horizontal="right" vertical="center" wrapText="1" indent="1"/>
      <protection hidden="1"/>
    </xf>
    <xf numFmtId="17" fontId="6" fillId="2" borderId="4" xfId="0" quotePrefix="1" applyNumberFormat="1" applyFont="1" applyFill="1" applyBorder="1" applyAlignment="1" applyProtection="1">
      <alignment horizontal="right" vertical="center" wrapText="1" indent="1"/>
      <protection hidden="1"/>
    </xf>
    <xf numFmtId="17" fontId="6" fillId="2" borderId="2" xfId="0" quotePrefix="1" applyNumberFormat="1" applyFont="1" applyFill="1" applyBorder="1" applyAlignment="1" applyProtection="1">
      <alignment horizontal="right" vertical="center" wrapText="1" indent="1"/>
      <protection hidden="1"/>
    </xf>
    <xf numFmtId="44" fontId="0" fillId="7" borderId="33" xfId="0" applyNumberFormat="1" applyFill="1" applyBorder="1" applyProtection="1">
      <protection hidden="1"/>
    </xf>
    <xf numFmtId="0" fontId="18" fillId="4" borderId="0" xfId="0" applyFont="1" applyFill="1" applyProtection="1">
      <protection hidden="1"/>
    </xf>
    <xf numFmtId="17" fontId="6" fillId="2" borderId="9" xfId="0" applyNumberFormat="1" applyFont="1" applyFill="1" applyBorder="1" applyAlignment="1" applyProtection="1">
      <alignment horizontal="right" vertical="center" wrapText="1" indent="1"/>
      <protection hidden="1"/>
    </xf>
    <xf numFmtId="0" fontId="7" fillId="5" borderId="0" xfId="0" applyFont="1" applyFill="1" applyAlignment="1" applyProtection="1">
      <alignment horizontal="left" vertical="center"/>
      <protection hidden="1"/>
    </xf>
    <xf numFmtId="17" fontId="3" fillId="4" borderId="0" xfId="0" quotePrefix="1" applyNumberFormat="1" applyFont="1" applyFill="1" applyAlignment="1" applyProtection="1">
      <alignment horizontal="center" vertical="center" wrapText="1"/>
      <protection hidden="1"/>
    </xf>
    <xf numFmtId="17" fontId="23" fillId="4" borderId="0" xfId="0" quotePrefix="1" applyNumberFormat="1" applyFont="1" applyFill="1" applyAlignment="1" applyProtection="1">
      <alignment horizontal="left" vertical="center"/>
      <protection hidden="1"/>
    </xf>
    <xf numFmtId="0" fontId="31" fillId="4" borderId="0" xfId="0" applyFont="1" applyFill="1" applyAlignment="1" applyProtection="1">
      <alignment horizontal="left"/>
      <protection hidden="1"/>
    </xf>
    <xf numFmtId="0" fontId="0" fillId="4" borderId="10" xfId="0" applyFill="1" applyBorder="1" applyAlignment="1" applyProtection="1">
      <alignment vertical="center" wrapText="1"/>
      <protection hidden="1"/>
    </xf>
    <xf numFmtId="0" fontId="0" fillId="0" borderId="10" xfId="0" applyBorder="1" applyAlignment="1" applyProtection="1">
      <alignment vertical="center"/>
      <protection hidden="1"/>
    </xf>
    <xf numFmtId="0" fontId="0" fillId="4" borderId="0" xfId="0" applyFill="1" applyAlignment="1" applyProtection="1">
      <alignment vertical="center"/>
      <protection hidden="1"/>
    </xf>
    <xf numFmtId="0" fontId="0" fillId="4" borderId="10" xfId="0" applyFill="1" applyBorder="1" applyAlignment="1" applyProtection="1">
      <alignment vertical="center"/>
      <protection hidden="1"/>
    </xf>
    <xf numFmtId="0" fontId="0" fillId="4" borderId="0" xfId="0" applyFill="1" applyAlignment="1" applyProtection="1">
      <alignment vertical="center" wrapText="1"/>
      <protection hidden="1"/>
    </xf>
    <xf numFmtId="0" fontId="0" fillId="5" borderId="10" xfId="0" applyFill="1" applyBorder="1" applyAlignment="1" applyProtection="1">
      <alignment vertical="center" wrapText="1"/>
      <protection hidden="1"/>
    </xf>
    <xf numFmtId="0" fontId="0" fillId="4" borderId="10" xfId="0" applyFill="1" applyBorder="1" applyAlignment="1" applyProtection="1">
      <alignment horizontal="left" vertical="center" wrapText="1"/>
      <protection hidden="1"/>
    </xf>
    <xf numFmtId="0" fontId="18" fillId="4" borderId="0" xfId="0" applyFont="1" applyFill="1" applyAlignment="1" applyProtection="1">
      <alignment vertical="center"/>
      <protection hidden="1"/>
    </xf>
    <xf numFmtId="0" fontId="4" fillId="5" borderId="10" xfId="0" applyFont="1" applyFill="1" applyBorder="1" applyAlignment="1" applyProtection="1">
      <alignment vertical="center" wrapText="1"/>
      <protection hidden="1"/>
    </xf>
    <xf numFmtId="0" fontId="1" fillId="4" borderId="0" xfId="0" applyFont="1" applyFill="1" applyAlignment="1" applyProtection="1">
      <alignment horizontal="center" vertical="center"/>
      <protection hidden="1"/>
    </xf>
    <xf numFmtId="0" fontId="0" fillId="0" borderId="0" xfId="0" applyAlignment="1" applyProtection="1">
      <alignment vertical="center"/>
      <protection hidden="1"/>
    </xf>
    <xf numFmtId="0" fontId="0" fillId="4" borderId="0" xfId="0" applyFill="1" applyAlignment="1" applyProtection="1">
      <alignment horizontal="left" vertical="center"/>
      <protection hidden="1"/>
    </xf>
    <xf numFmtId="0" fontId="0" fillId="4" borderId="0" xfId="0" applyFill="1" applyAlignment="1" applyProtection="1">
      <alignment horizontal="center" vertical="center" wrapText="1"/>
      <protection hidden="1"/>
    </xf>
    <xf numFmtId="0" fontId="39" fillId="0" borderId="0" xfId="0" applyFont="1" applyAlignment="1" applyProtection="1">
      <alignment horizontal="left" vertical="center" wrapText="1"/>
      <protection hidden="1"/>
    </xf>
    <xf numFmtId="0" fontId="0" fillId="0" borderId="0" xfId="0" applyAlignment="1" applyProtection="1">
      <alignment horizontal="left" vertical="center" wrapText="1"/>
      <protection hidden="1"/>
    </xf>
    <xf numFmtId="0" fontId="39" fillId="0" borderId="28" xfId="0" applyFont="1" applyBorder="1" applyAlignment="1" applyProtection="1">
      <alignment horizontal="left" vertical="center" wrapText="1"/>
      <protection hidden="1"/>
    </xf>
    <xf numFmtId="0" fontId="0" fillId="0" borderId="42" xfId="0" applyBorder="1" applyAlignment="1" applyProtection="1">
      <alignment horizontal="left" vertical="center" wrapText="1"/>
      <protection hidden="1"/>
    </xf>
    <xf numFmtId="0" fontId="0" fillId="0" borderId="2" xfId="0" applyBorder="1" applyAlignment="1" applyProtection="1">
      <alignment horizontal="left" vertical="center" wrapText="1"/>
      <protection hidden="1"/>
    </xf>
    <xf numFmtId="0" fontId="0" fillId="0" borderId="10" xfId="0" applyBorder="1" applyAlignment="1" applyProtection="1">
      <alignment horizontal="left" vertical="top"/>
      <protection hidden="1"/>
    </xf>
    <xf numFmtId="0" fontId="0" fillId="4" borderId="10" xfId="0" applyFill="1" applyBorder="1" applyAlignment="1" applyProtection="1">
      <alignment horizontal="left" vertical="center"/>
      <protection hidden="1"/>
    </xf>
    <xf numFmtId="0" fontId="0" fillId="4" borderId="0" xfId="0" applyFill="1" applyAlignment="1" applyProtection="1">
      <alignment horizontal="center"/>
      <protection hidden="1"/>
    </xf>
    <xf numFmtId="0" fontId="0" fillId="2" borderId="13" xfId="0" applyFill="1" applyBorder="1" applyProtection="1">
      <protection hidden="1"/>
    </xf>
    <xf numFmtId="44" fontId="0" fillId="3" borderId="16" xfId="2" applyFont="1" applyFill="1" applyBorder="1" applyAlignment="1" applyProtection="1">
      <alignment wrapText="1"/>
      <protection hidden="1"/>
    </xf>
    <xf numFmtId="17" fontId="6" fillId="4" borderId="0" xfId="0" quotePrefix="1" applyNumberFormat="1" applyFont="1" applyFill="1" applyAlignment="1" applyProtection="1">
      <alignment horizontal="right" vertical="center" wrapText="1" indent="1"/>
      <protection hidden="1"/>
    </xf>
    <xf numFmtId="44" fontId="0" fillId="4" borderId="0" xfId="2" applyFont="1" applyFill="1" applyBorder="1" applyAlignment="1" applyProtection="1">
      <alignment horizontal="center" wrapText="1"/>
      <protection hidden="1"/>
    </xf>
    <xf numFmtId="44" fontId="0" fillId="5" borderId="33" xfId="2" applyFont="1" applyFill="1" applyBorder="1" applyAlignment="1" applyProtection="1">
      <alignment wrapText="1"/>
      <protection hidden="1"/>
    </xf>
    <xf numFmtId="17" fontId="7" fillId="4" borderId="0" xfId="0" quotePrefix="1" applyNumberFormat="1" applyFont="1" applyFill="1" applyAlignment="1" applyProtection="1">
      <alignment horizontal="right" vertical="center" wrapText="1" indent="1"/>
      <protection hidden="1"/>
    </xf>
    <xf numFmtId="0" fontId="0" fillId="4" borderId="0" xfId="0" applyFill="1" applyAlignment="1" applyProtection="1">
      <alignment horizontal="center" wrapText="1"/>
      <protection hidden="1"/>
    </xf>
    <xf numFmtId="164" fontId="12" fillId="4" borderId="0" xfId="0" applyNumberFormat="1" applyFont="1" applyFill="1" applyAlignment="1" applyProtection="1">
      <alignment horizontal="right" vertical="center"/>
      <protection hidden="1"/>
    </xf>
    <xf numFmtId="164" fontId="24" fillId="4" borderId="0" xfId="0" applyNumberFormat="1" applyFont="1" applyFill="1" applyAlignment="1" applyProtection="1">
      <alignment horizontal="right" vertical="center"/>
      <protection hidden="1"/>
    </xf>
    <xf numFmtId="0" fontId="13" fillId="0" borderId="0" xfId="0" applyFont="1" applyProtection="1">
      <protection hidden="1"/>
    </xf>
    <xf numFmtId="0" fontId="7" fillId="5" borderId="0" xfId="0" applyFont="1" applyFill="1" applyAlignment="1" applyProtection="1">
      <alignment horizontal="center" vertical="center"/>
      <protection hidden="1"/>
    </xf>
    <xf numFmtId="0" fontId="1" fillId="4" borderId="0" xfId="0" applyFont="1" applyFill="1" applyProtection="1">
      <protection hidden="1"/>
    </xf>
    <xf numFmtId="17" fontId="23" fillId="4" borderId="0" xfId="0" quotePrefix="1" applyNumberFormat="1" applyFont="1" applyFill="1" applyAlignment="1" applyProtection="1">
      <alignment vertical="center"/>
      <protection hidden="1"/>
    </xf>
    <xf numFmtId="0" fontId="7" fillId="4" borderId="0" xfId="0" applyFont="1" applyFill="1" applyAlignment="1" applyProtection="1">
      <alignment horizontal="left" vertical="center" indent="1"/>
      <protection hidden="1"/>
    </xf>
    <xf numFmtId="17" fontId="23" fillId="4" borderId="19" xfId="0" quotePrefix="1" applyNumberFormat="1" applyFont="1" applyFill="1" applyBorder="1" applyAlignment="1" applyProtection="1">
      <alignment vertical="center"/>
      <protection hidden="1"/>
    </xf>
    <xf numFmtId="165" fontId="4" fillId="4" borderId="0" xfId="0" applyNumberFormat="1" applyFont="1" applyFill="1" applyAlignment="1" applyProtection="1">
      <alignment horizontal="left" vertical="center"/>
      <protection hidden="1"/>
    </xf>
    <xf numFmtId="0" fontId="4" fillId="4" borderId="0" xfId="0" applyFont="1" applyFill="1" applyAlignment="1" applyProtection="1">
      <alignment horizontal="left" vertical="center" indent="1"/>
      <protection hidden="1"/>
    </xf>
    <xf numFmtId="17" fontId="6" fillId="2" borderId="0" xfId="0" quotePrefix="1" applyNumberFormat="1" applyFont="1" applyFill="1" applyAlignment="1" applyProtection="1">
      <alignment horizontal="left" vertical="center" wrapText="1"/>
      <protection hidden="1"/>
    </xf>
    <xf numFmtId="17" fontId="6" fillId="2" borderId="15" xfId="0" quotePrefix="1" applyNumberFormat="1" applyFont="1" applyFill="1" applyBorder="1" applyAlignment="1" applyProtection="1">
      <alignment horizontal="left" vertical="center" wrapText="1"/>
      <protection hidden="1"/>
    </xf>
    <xf numFmtId="0" fontId="1" fillId="4" borderId="0" xfId="0" applyFont="1" applyFill="1" applyAlignment="1" applyProtection="1">
      <alignment horizontal="center"/>
      <protection hidden="1"/>
    </xf>
    <xf numFmtId="165" fontId="7" fillId="2" borderId="25" xfId="0" applyNumberFormat="1" applyFont="1" applyFill="1" applyBorder="1" applyAlignment="1" applyProtection="1">
      <alignment vertical="top" wrapText="1"/>
      <protection hidden="1"/>
    </xf>
    <xf numFmtId="17" fontId="7" fillId="6" borderId="0" xfId="0" quotePrefix="1" applyNumberFormat="1" applyFont="1" applyFill="1" applyAlignment="1" applyProtection="1">
      <alignment horizontal="left" vertical="center"/>
      <protection hidden="1"/>
    </xf>
    <xf numFmtId="17" fontId="7" fillId="6" borderId="0" xfId="0" quotePrefix="1" applyNumberFormat="1" applyFont="1" applyFill="1" applyAlignment="1" applyProtection="1">
      <alignment horizontal="left" vertical="center" wrapText="1"/>
      <protection hidden="1"/>
    </xf>
    <xf numFmtId="165" fontId="7" fillId="2" borderId="7" xfId="0" applyNumberFormat="1" applyFont="1" applyFill="1" applyBorder="1" applyAlignment="1" applyProtection="1">
      <alignment vertical="top" wrapText="1"/>
      <protection hidden="1"/>
    </xf>
    <xf numFmtId="165" fontId="7" fillId="2" borderId="47" xfId="0" applyNumberFormat="1" applyFont="1" applyFill="1" applyBorder="1" applyAlignment="1" applyProtection="1">
      <alignment vertical="top" wrapText="1"/>
      <protection hidden="1"/>
    </xf>
    <xf numFmtId="165" fontId="7" fillId="2" borderId="43" xfId="0" applyNumberFormat="1" applyFont="1" applyFill="1" applyBorder="1" applyAlignment="1" applyProtection="1">
      <alignment vertical="top" wrapText="1"/>
      <protection hidden="1"/>
    </xf>
    <xf numFmtId="0" fontId="0" fillId="6" borderId="41" xfId="0" applyFill="1" applyBorder="1" applyAlignment="1" applyProtection="1">
      <alignment horizontal="left" vertical="center" wrapText="1"/>
      <protection hidden="1"/>
    </xf>
    <xf numFmtId="165" fontId="7" fillId="0" borderId="0" xfId="0" applyNumberFormat="1" applyFont="1" applyAlignment="1" applyProtection="1">
      <alignment vertical="top" wrapText="1"/>
      <protection hidden="1"/>
    </xf>
    <xf numFmtId="0" fontId="15" fillId="4" borderId="0" xfId="0" applyFont="1" applyFill="1" applyProtection="1">
      <protection hidden="1"/>
    </xf>
    <xf numFmtId="0" fontId="4" fillId="5" borderId="22" xfId="1" applyFont="1" applyFill="1" applyBorder="1" applyAlignment="1" applyProtection="1">
      <alignment vertical="center"/>
      <protection hidden="1"/>
    </xf>
    <xf numFmtId="0" fontId="0" fillId="3" borderId="0" xfId="0" applyFill="1" applyAlignment="1" applyProtection="1">
      <alignment horizontal="left" vertical="center"/>
      <protection hidden="1"/>
    </xf>
    <xf numFmtId="0" fontId="0" fillId="3" borderId="8" xfId="0" applyFill="1" applyBorder="1" applyProtection="1">
      <protection hidden="1"/>
    </xf>
    <xf numFmtId="0" fontId="0" fillId="3" borderId="8" xfId="0" applyFill="1" applyBorder="1" applyAlignment="1" applyProtection="1">
      <alignment horizontal="left" vertical="center" wrapText="1"/>
      <protection hidden="1"/>
    </xf>
    <xf numFmtId="0" fontId="0" fillId="3" borderId="0" xfId="0" applyFill="1" applyProtection="1">
      <protection hidden="1"/>
    </xf>
    <xf numFmtId="0" fontId="0" fillId="3" borderId="0" xfId="0" applyFill="1" applyAlignment="1" applyProtection="1">
      <alignment horizontal="left" vertical="center" wrapText="1"/>
      <protection hidden="1"/>
    </xf>
    <xf numFmtId="0" fontId="0" fillId="3" borderId="47" xfId="0" applyFill="1" applyBorder="1" applyAlignment="1" applyProtection="1">
      <alignment horizontal="left" vertical="center"/>
      <protection hidden="1"/>
    </xf>
    <xf numFmtId="0" fontId="0" fillId="3" borderId="43" xfId="0" applyFill="1" applyBorder="1" applyAlignment="1" applyProtection="1">
      <alignment horizontal="left" vertical="center"/>
      <protection hidden="1"/>
    </xf>
    <xf numFmtId="0" fontId="0" fillId="3" borderId="44" xfId="0" applyFill="1" applyBorder="1" applyProtection="1">
      <protection hidden="1"/>
    </xf>
    <xf numFmtId="0" fontId="0" fillId="3" borderId="44" xfId="0" applyFill="1" applyBorder="1" applyAlignment="1" applyProtection="1">
      <alignment horizontal="left" vertical="center" wrapText="1"/>
      <protection hidden="1"/>
    </xf>
    <xf numFmtId="0" fontId="0" fillId="0" borderId="0" xfId="0" applyAlignment="1" applyProtection="1">
      <alignment horizontal="left" vertical="center"/>
      <protection hidden="1"/>
    </xf>
    <xf numFmtId="0" fontId="0" fillId="4" borderId="0" xfId="0" applyFill="1" applyAlignment="1" applyProtection="1">
      <alignment horizontal="left" vertical="top" wrapText="1"/>
      <protection hidden="1"/>
    </xf>
    <xf numFmtId="17" fontId="3" fillId="2" borderId="0" xfId="0" quotePrefix="1" applyNumberFormat="1" applyFont="1" applyFill="1" applyAlignment="1" applyProtection="1">
      <alignment horizontal="left" vertical="center" wrapText="1"/>
      <protection hidden="1"/>
    </xf>
    <xf numFmtId="17" fontId="3" fillId="2" borderId="0" xfId="0" quotePrefix="1" applyNumberFormat="1" applyFont="1" applyFill="1" applyAlignment="1" applyProtection="1">
      <alignment horizontal="center" vertical="center" wrapText="1"/>
      <protection hidden="1"/>
    </xf>
    <xf numFmtId="0" fontId="0" fillId="4" borderId="42" xfId="0" applyFill="1" applyBorder="1" applyAlignment="1" applyProtection="1">
      <alignment horizontal="left" vertical="center"/>
      <protection hidden="1"/>
    </xf>
    <xf numFmtId="0" fontId="0" fillId="4" borderId="9" xfId="0" applyFill="1" applyBorder="1" applyAlignment="1" applyProtection="1">
      <alignment horizontal="left" vertical="center" wrapText="1"/>
      <protection hidden="1"/>
    </xf>
    <xf numFmtId="0" fontId="0" fillId="4" borderId="5" xfId="1" applyFont="1" applyFill="1" applyBorder="1" applyAlignment="1" applyProtection="1">
      <alignment horizontal="left" vertical="center"/>
      <protection hidden="1"/>
    </xf>
    <xf numFmtId="0" fontId="30" fillId="4" borderId="41" xfId="1" applyFont="1" applyFill="1" applyBorder="1" applyAlignment="1" applyProtection="1">
      <alignment horizontal="left" vertical="center"/>
      <protection hidden="1"/>
    </xf>
    <xf numFmtId="0" fontId="30" fillId="4" borderId="6" xfId="1" applyFont="1" applyFill="1" applyBorder="1" applyAlignment="1" applyProtection="1">
      <alignment horizontal="left" vertical="center"/>
      <protection hidden="1"/>
    </xf>
    <xf numFmtId="0" fontId="0" fillId="4" borderId="7" xfId="0" applyFill="1" applyBorder="1" applyAlignment="1" applyProtection="1">
      <alignment horizontal="left" vertical="center" wrapText="1"/>
      <protection hidden="1"/>
    </xf>
    <xf numFmtId="0" fontId="0" fillId="4" borderId="8" xfId="0" applyFill="1" applyBorder="1" applyAlignment="1" applyProtection="1">
      <alignment horizontal="left" vertical="center" wrapText="1"/>
      <protection hidden="1"/>
    </xf>
    <xf numFmtId="0" fontId="0" fillId="4" borderId="46" xfId="0" applyFill="1" applyBorder="1" applyAlignment="1" applyProtection="1">
      <alignment horizontal="left" vertical="center" wrapText="1"/>
      <protection hidden="1"/>
    </xf>
    <xf numFmtId="0" fontId="0" fillId="4" borderId="15" xfId="0" applyFill="1" applyBorder="1" applyAlignment="1" applyProtection="1">
      <alignment horizontal="center" vertical="center"/>
      <protection hidden="1"/>
    </xf>
    <xf numFmtId="0" fontId="0" fillId="4" borderId="41" xfId="0" applyFill="1" applyBorder="1" applyAlignment="1" applyProtection="1">
      <alignment horizontal="left" vertical="center" wrapText="1"/>
      <protection hidden="1"/>
    </xf>
    <xf numFmtId="0" fontId="0" fillId="4" borderId="6" xfId="0" applyFill="1" applyBorder="1" applyAlignment="1" applyProtection="1">
      <alignment horizontal="left" vertical="center" wrapText="1"/>
      <protection hidden="1"/>
    </xf>
    <xf numFmtId="0" fontId="0" fillId="4" borderId="8" xfId="0" applyFill="1" applyBorder="1" applyAlignment="1" applyProtection="1">
      <alignment horizontal="left" vertical="center"/>
      <protection hidden="1"/>
    </xf>
    <xf numFmtId="0" fontId="0" fillId="4" borderId="46" xfId="0" applyFill="1" applyBorder="1" applyAlignment="1" applyProtection="1">
      <alignment horizontal="left" vertical="center"/>
      <protection hidden="1"/>
    </xf>
    <xf numFmtId="0" fontId="0" fillId="4" borderId="0" xfId="0" applyFill="1" applyAlignment="1" applyProtection="1">
      <alignment horizontal="left" vertical="center" wrapText="1"/>
      <protection hidden="1"/>
    </xf>
    <xf numFmtId="0" fontId="0" fillId="4" borderId="15" xfId="0" applyFill="1" applyBorder="1" applyAlignment="1" applyProtection="1">
      <alignment horizontal="left" vertical="center" wrapText="1"/>
      <protection hidden="1"/>
    </xf>
    <xf numFmtId="0" fontId="0" fillId="4" borderId="47" xfId="0" applyFill="1" applyBorder="1" applyAlignment="1" applyProtection="1">
      <alignment horizontal="left" vertical="center" wrapText="1"/>
      <protection hidden="1"/>
    </xf>
    <xf numFmtId="0" fontId="1" fillId="4" borderId="5" xfId="0" applyFont="1" applyFill="1" applyBorder="1" applyAlignment="1" applyProtection="1">
      <alignment horizontal="left" vertical="center" wrapText="1"/>
      <protection hidden="1"/>
    </xf>
    <xf numFmtId="0" fontId="0" fillId="4" borderId="41" xfId="0" applyFill="1" applyBorder="1" applyAlignment="1" applyProtection="1">
      <alignment horizontal="left" vertical="center"/>
      <protection hidden="1"/>
    </xf>
    <xf numFmtId="0" fontId="0" fillId="4" borderId="6" xfId="0" applyFill="1" applyBorder="1" applyAlignment="1" applyProtection="1">
      <alignment horizontal="left" vertical="center"/>
      <protection hidden="1"/>
    </xf>
    <xf numFmtId="0" fontId="1" fillId="0" borderId="5" xfId="0" applyFont="1" applyBorder="1" applyAlignment="1" applyProtection="1">
      <alignment horizontal="left" vertical="center"/>
      <protection hidden="1"/>
    </xf>
    <xf numFmtId="0" fontId="1" fillId="0" borderId="41" xfId="0" applyFont="1" applyBorder="1" applyAlignment="1" applyProtection="1">
      <alignment horizontal="left" vertical="center"/>
      <protection hidden="1"/>
    </xf>
    <xf numFmtId="0" fontId="1" fillId="4" borderId="41" xfId="0" applyFont="1" applyFill="1" applyBorder="1" applyAlignment="1" applyProtection="1">
      <alignment horizontal="left" vertical="center"/>
      <protection hidden="1"/>
    </xf>
    <xf numFmtId="0" fontId="1" fillId="4" borderId="6" xfId="0" applyFont="1" applyFill="1" applyBorder="1" applyAlignment="1" applyProtection="1">
      <alignment horizontal="left" vertical="center"/>
      <protection hidden="1"/>
    </xf>
    <xf numFmtId="0" fontId="0" fillId="4" borderId="5" xfId="0" applyFill="1" applyBorder="1" applyAlignment="1" applyProtection="1">
      <alignment horizontal="left" wrapText="1"/>
      <protection hidden="1"/>
    </xf>
    <xf numFmtId="0" fontId="0" fillId="4" borderId="41" xfId="0" applyFill="1" applyBorder="1" applyAlignment="1" applyProtection="1">
      <alignment horizontal="left" wrapText="1"/>
      <protection hidden="1"/>
    </xf>
    <xf numFmtId="0" fontId="0" fillId="4" borderId="6" xfId="0" applyFill="1" applyBorder="1" applyAlignment="1" applyProtection="1">
      <alignment horizontal="left" wrapText="1"/>
      <protection hidden="1"/>
    </xf>
    <xf numFmtId="0" fontId="2" fillId="4" borderId="44" xfId="1" applyFill="1" applyBorder="1" applyAlignment="1" applyProtection="1">
      <alignment horizontal="left" vertical="center" wrapText="1"/>
      <protection hidden="1"/>
    </xf>
    <xf numFmtId="0" fontId="2" fillId="4" borderId="45" xfId="1" applyFill="1" applyBorder="1" applyAlignment="1" applyProtection="1">
      <alignment horizontal="left" vertical="center" wrapText="1"/>
      <protection hidden="1"/>
    </xf>
    <xf numFmtId="0" fontId="0" fillId="4" borderId="5" xfId="0" applyFill="1" applyBorder="1" applyAlignment="1" applyProtection="1">
      <alignment horizontal="left" vertical="center" wrapText="1"/>
      <protection hidden="1"/>
    </xf>
    <xf numFmtId="0" fontId="1" fillId="4" borderId="7" xfId="0" applyFont="1" applyFill="1" applyBorder="1" applyAlignment="1" applyProtection="1">
      <alignment horizontal="left" vertical="center" wrapText="1"/>
      <protection hidden="1"/>
    </xf>
    <xf numFmtId="0" fontId="1" fillId="4" borderId="8" xfId="0" applyFont="1" applyFill="1" applyBorder="1" applyAlignment="1" applyProtection="1">
      <alignment horizontal="left" vertical="center" wrapText="1"/>
      <protection hidden="1"/>
    </xf>
    <xf numFmtId="0" fontId="1" fillId="4" borderId="41" xfId="0" applyFont="1" applyFill="1" applyBorder="1" applyAlignment="1" applyProtection="1">
      <alignment horizontal="left" vertical="center" wrapText="1"/>
      <protection hidden="1"/>
    </xf>
    <xf numFmtId="0" fontId="20" fillId="4" borderId="11" xfId="0" applyFont="1" applyFill="1" applyBorder="1" applyAlignment="1" applyProtection="1">
      <alignment horizontal="left" vertical="top" wrapText="1"/>
      <protection hidden="1"/>
    </xf>
    <xf numFmtId="0" fontId="32" fillId="4" borderId="17" xfId="0" applyFont="1" applyFill="1" applyBorder="1" applyAlignment="1" applyProtection="1">
      <alignment horizontal="left" vertical="top" wrapText="1"/>
      <protection hidden="1"/>
    </xf>
    <xf numFmtId="0" fontId="32" fillId="4" borderId="18" xfId="0" applyFont="1" applyFill="1" applyBorder="1" applyAlignment="1" applyProtection="1">
      <alignment horizontal="left" vertical="top" wrapText="1"/>
      <protection hidden="1"/>
    </xf>
    <xf numFmtId="0" fontId="32" fillId="4" borderId="25" xfId="0" applyFont="1" applyFill="1" applyBorder="1" applyAlignment="1" applyProtection="1">
      <alignment horizontal="left" vertical="top" wrapText="1"/>
      <protection hidden="1"/>
    </xf>
    <xf numFmtId="0" fontId="32" fillId="4" borderId="0" xfId="0" applyFont="1" applyFill="1" applyAlignment="1" applyProtection="1">
      <alignment horizontal="left" vertical="top" wrapText="1"/>
      <protection hidden="1"/>
    </xf>
    <xf numFmtId="0" fontId="32" fillId="4" borderId="31" xfId="0" applyFont="1" applyFill="1" applyBorder="1" applyAlignment="1" applyProtection="1">
      <alignment horizontal="left" vertical="top" wrapText="1"/>
      <protection hidden="1"/>
    </xf>
    <xf numFmtId="0" fontId="32" fillId="4" borderId="13" xfId="0" applyFont="1" applyFill="1" applyBorder="1" applyAlignment="1" applyProtection="1">
      <alignment horizontal="left" vertical="top" wrapText="1"/>
      <protection hidden="1"/>
    </xf>
    <xf numFmtId="0" fontId="32" fillId="4" borderId="19" xfId="0" applyFont="1" applyFill="1" applyBorder="1" applyAlignment="1" applyProtection="1">
      <alignment horizontal="left" vertical="top" wrapText="1"/>
      <protection hidden="1"/>
    </xf>
    <xf numFmtId="0" fontId="32" fillId="4" borderId="20" xfId="0" applyFont="1" applyFill="1" applyBorder="1" applyAlignment="1" applyProtection="1">
      <alignment horizontal="left" vertical="top" wrapText="1"/>
      <protection hidden="1"/>
    </xf>
    <xf numFmtId="17" fontId="3" fillId="2" borderId="11" xfId="0" quotePrefix="1" applyNumberFormat="1" applyFont="1" applyFill="1" applyBorder="1" applyAlignment="1" applyProtection="1">
      <alignment horizontal="center" vertical="center" wrapText="1"/>
      <protection hidden="1"/>
    </xf>
    <xf numFmtId="17" fontId="3" fillId="2" borderId="17" xfId="0" quotePrefix="1" applyNumberFormat="1" applyFont="1" applyFill="1" applyBorder="1" applyAlignment="1" applyProtection="1">
      <alignment horizontal="center" vertical="center" wrapText="1"/>
      <protection hidden="1"/>
    </xf>
    <xf numFmtId="17" fontId="3" fillId="2" borderId="18" xfId="0" quotePrefix="1" applyNumberFormat="1" applyFont="1" applyFill="1" applyBorder="1" applyAlignment="1" applyProtection="1">
      <alignment horizontal="center" vertical="center" wrapText="1"/>
      <protection hidden="1"/>
    </xf>
    <xf numFmtId="17" fontId="3" fillId="2" borderId="25" xfId="0" quotePrefix="1" applyNumberFormat="1" applyFont="1" applyFill="1" applyBorder="1" applyAlignment="1" applyProtection="1">
      <alignment horizontal="center" vertical="center" wrapText="1"/>
      <protection hidden="1"/>
    </xf>
    <xf numFmtId="17" fontId="3" fillId="2" borderId="31" xfId="0" quotePrefix="1" applyNumberFormat="1" applyFont="1" applyFill="1" applyBorder="1" applyAlignment="1" applyProtection="1">
      <alignment horizontal="center" vertical="center" wrapText="1"/>
      <protection hidden="1"/>
    </xf>
    <xf numFmtId="17" fontId="3" fillId="2" borderId="13" xfId="0" quotePrefix="1" applyNumberFormat="1" applyFont="1" applyFill="1" applyBorder="1" applyAlignment="1" applyProtection="1">
      <alignment horizontal="center" vertical="center" wrapText="1"/>
      <protection hidden="1"/>
    </xf>
    <xf numFmtId="17" fontId="3" fillId="2" borderId="19" xfId="0" quotePrefix="1" applyNumberFormat="1" applyFont="1" applyFill="1" applyBorder="1" applyAlignment="1" applyProtection="1">
      <alignment horizontal="center" vertical="center" wrapText="1"/>
      <protection hidden="1"/>
    </xf>
    <xf numFmtId="17" fontId="3" fillId="2" borderId="20" xfId="0" quotePrefix="1" applyNumberFormat="1" applyFont="1" applyFill="1" applyBorder="1" applyAlignment="1" applyProtection="1">
      <alignment horizontal="center" vertical="center" wrapText="1"/>
      <protection hidden="1"/>
    </xf>
    <xf numFmtId="0" fontId="1" fillId="4" borderId="0" xfId="0" applyFont="1" applyFill="1" applyAlignment="1">
      <alignment horizontal="left" vertical="top"/>
    </xf>
    <xf numFmtId="0" fontId="0" fillId="4" borderId="0" xfId="0" applyFill="1" applyAlignment="1">
      <alignment horizontal="left" vertical="top"/>
    </xf>
    <xf numFmtId="0" fontId="0" fillId="3" borderId="2" xfId="0" applyFill="1" applyBorder="1" applyAlignment="1" applyProtection="1">
      <alignment horizontal="center"/>
      <protection locked="0"/>
    </xf>
    <xf numFmtId="0" fontId="34" fillId="4" borderId="0" xfId="0" applyFont="1" applyFill="1" applyAlignment="1">
      <alignment horizontal="center" vertical="center"/>
    </xf>
    <xf numFmtId="0" fontId="5" fillId="4" borderId="0" xfId="0" applyFont="1" applyFill="1" applyAlignment="1" applyProtection="1">
      <alignment horizontal="left" vertical="center"/>
      <protection hidden="1"/>
    </xf>
    <xf numFmtId="0" fontId="8" fillId="3" borderId="2" xfId="0" applyFont="1" applyFill="1" applyBorder="1" applyAlignment="1" applyProtection="1">
      <alignment horizontal="center" vertical="center"/>
      <protection locked="0"/>
    </xf>
    <xf numFmtId="0" fontId="0" fillId="3" borderId="2" xfId="0" applyFill="1" applyBorder="1" applyAlignment="1" applyProtection="1">
      <alignment horizontal="center" wrapText="1"/>
      <protection locked="0"/>
    </xf>
    <xf numFmtId="0" fontId="0" fillId="2" borderId="5" xfId="0" applyFill="1" applyBorder="1" applyAlignment="1" applyProtection="1">
      <alignment horizontal="center"/>
      <protection locked="0"/>
    </xf>
    <xf numFmtId="0" fontId="0" fillId="2" borderId="6" xfId="0" applyFill="1" applyBorder="1" applyAlignment="1" applyProtection="1">
      <alignment horizontal="center"/>
      <protection locked="0"/>
    </xf>
    <xf numFmtId="0" fontId="0" fillId="8" borderId="19" xfId="0" applyFill="1" applyBorder="1" applyAlignment="1" applyProtection="1">
      <alignment horizontal="center"/>
      <protection hidden="1"/>
    </xf>
    <xf numFmtId="17" fontId="6" fillId="2" borderId="21" xfId="0" quotePrefix="1" applyNumberFormat="1" applyFont="1" applyFill="1" applyBorder="1" applyAlignment="1" applyProtection="1">
      <alignment horizontal="center" vertical="center" wrapText="1"/>
      <protection hidden="1"/>
    </xf>
    <xf numFmtId="17" fontId="6" fillId="2" borderId="37" xfId="0" quotePrefix="1" applyNumberFormat="1" applyFont="1" applyFill="1" applyBorder="1" applyAlignment="1" applyProtection="1">
      <alignment horizontal="center" vertical="center" wrapText="1"/>
      <protection hidden="1"/>
    </xf>
    <xf numFmtId="0" fontId="19" fillId="4" borderId="0" xfId="0" applyFont="1" applyFill="1" applyAlignment="1" applyProtection="1">
      <alignment horizontal="left" vertical="center"/>
      <protection hidden="1"/>
    </xf>
    <xf numFmtId="0" fontId="2" fillId="3" borderId="2" xfId="1" applyFill="1" applyBorder="1" applyAlignment="1" applyProtection="1">
      <alignment horizontal="center" vertical="center"/>
      <protection locked="0"/>
    </xf>
    <xf numFmtId="165" fontId="0" fillId="3" borderId="25" xfId="0" applyNumberFormat="1" applyFill="1" applyBorder="1" applyAlignment="1" applyProtection="1">
      <alignment horizontal="left" vertical="top" wrapText="1"/>
      <protection locked="0"/>
    </xf>
    <xf numFmtId="165" fontId="0" fillId="3" borderId="0" xfId="0" applyNumberFormat="1" applyFill="1" applyAlignment="1" applyProtection="1">
      <alignment horizontal="left" vertical="top" wrapText="1"/>
      <protection locked="0"/>
    </xf>
    <xf numFmtId="165" fontId="0" fillId="3" borderId="31" xfId="0" applyNumberFormat="1" applyFill="1" applyBorder="1" applyAlignment="1" applyProtection="1">
      <alignment horizontal="left" vertical="top" wrapText="1"/>
      <protection locked="0"/>
    </xf>
    <xf numFmtId="165" fontId="0" fillId="3" borderId="13" xfId="0" applyNumberFormat="1" applyFill="1" applyBorder="1" applyAlignment="1" applyProtection="1">
      <alignment horizontal="left" vertical="top" wrapText="1"/>
      <protection locked="0"/>
    </xf>
    <xf numFmtId="165" fontId="0" fillId="3" borderId="19" xfId="0" applyNumberFormat="1" applyFill="1" applyBorder="1" applyAlignment="1" applyProtection="1">
      <alignment horizontal="left" vertical="top" wrapText="1"/>
      <protection locked="0"/>
    </xf>
    <xf numFmtId="165" fontId="0" fillId="3" borderId="20" xfId="0" applyNumberFormat="1" applyFill="1" applyBorder="1" applyAlignment="1" applyProtection="1">
      <alignment horizontal="left" vertical="top" wrapText="1"/>
      <protection locked="0"/>
    </xf>
    <xf numFmtId="17" fontId="6" fillId="2" borderId="0" xfId="0" quotePrefix="1" applyNumberFormat="1" applyFont="1" applyFill="1" applyAlignment="1" applyProtection="1">
      <alignment horizontal="left" vertical="center" wrapText="1"/>
      <protection hidden="1"/>
    </xf>
    <xf numFmtId="17" fontId="6" fillId="2" borderId="15" xfId="0" quotePrefix="1" applyNumberFormat="1" applyFont="1" applyFill="1" applyBorder="1" applyAlignment="1" applyProtection="1">
      <alignment horizontal="left" vertical="center" wrapText="1"/>
      <protection hidden="1"/>
    </xf>
    <xf numFmtId="165" fontId="0" fillId="3" borderId="11" xfId="0" applyNumberFormat="1" applyFill="1" applyBorder="1" applyAlignment="1" applyProtection="1">
      <alignment horizontal="left" vertical="top" wrapText="1"/>
      <protection locked="0"/>
    </xf>
    <xf numFmtId="165" fontId="0" fillId="3" borderId="17" xfId="0" applyNumberFormat="1" applyFill="1" applyBorder="1" applyAlignment="1" applyProtection="1">
      <alignment horizontal="left" vertical="top" wrapText="1"/>
      <protection locked="0"/>
    </xf>
    <xf numFmtId="165" fontId="0" fillId="3" borderId="18" xfId="0" applyNumberFormat="1" applyFill="1" applyBorder="1" applyAlignment="1" applyProtection="1">
      <alignment horizontal="left" vertical="top" wrapText="1"/>
      <protection locked="0"/>
    </xf>
    <xf numFmtId="17" fontId="6" fillId="2" borderId="0" xfId="0" quotePrefix="1" applyNumberFormat="1" applyFont="1" applyFill="1" applyAlignment="1" applyProtection="1">
      <alignment horizontal="left" vertical="top" wrapText="1"/>
      <protection hidden="1"/>
    </xf>
    <xf numFmtId="17" fontId="6" fillId="2" borderId="15" xfId="0" quotePrefix="1" applyNumberFormat="1" applyFont="1" applyFill="1" applyBorder="1" applyAlignment="1" applyProtection="1">
      <alignment horizontal="left" vertical="top" wrapText="1"/>
      <protection hidden="1"/>
    </xf>
    <xf numFmtId="0" fontId="6" fillId="2" borderId="11" xfId="0" applyFont="1" applyFill="1" applyBorder="1" applyAlignment="1" applyProtection="1">
      <alignment horizontal="left" vertical="center" wrapText="1"/>
      <protection hidden="1"/>
    </xf>
    <xf numFmtId="0" fontId="6" fillId="2" borderId="17" xfId="0" applyFont="1" applyFill="1" applyBorder="1" applyAlignment="1" applyProtection="1">
      <alignment horizontal="left" vertical="center" wrapText="1"/>
      <protection hidden="1"/>
    </xf>
    <xf numFmtId="0" fontId="6" fillId="2" borderId="18" xfId="0" applyFont="1" applyFill="1" applyBorder="1" applyAlignment="1" applyProtection="1">
      <alignment horizontal="left" vertical="center" wrapText="1"/>
      <protection hidden="1"/>
    </xf>
    <xf numFmtId="17" fontId="6" fillId="2" borderId="11" xfId="0" quotePrefix="1" applyNumberFormat="1" applyFont="1" applyFill="1" applyBorder="1" applyAlignment="1" applyProtection="1">
      <alignment horizontal="left" vertical="center" wrapText="1"/>
      <protection hidden="1"/>
    </xf>
    <xf numFmtId="17" fontId="6" fillId="2" borderId="17" xfId="0" quotePrefix="1" applyNumberFormat="1" applyFont="1" applyFill="1" applyBorder="1" applyAlignment="1" applyProtection="1">
      <alignment horizontal="left" vertical="center" wrapText="1"/>
      <protection hidden="1"/>
    </xf>
    <xf numFmtId="17" fontId="6" fillId="2" borderId="18" xfId="0" quotePrefix="1" applyNumberFormat="1" applyFont="1" applyFill="1" applyBorder="1" applyAlignment="1" applyProtection="1">
      <alignment horizontal="left" vertical="center" wrapText="1"/>
      <protection hidden="1"/>
    </xf>
    <xf numFmtId="17" fontId="7" fillId="6" borderId="0" xfId="0" quotePrefix="1" applyNumberFormat="1" applyFont="1" applyFill="1" applyAlignment="1" applyProtection="1">
      <alignment horizontal="left" vertical="center" wrapText="1"/>
      <protection hidden="1"/>
    </xf>
    <xf numFmtId="17" fontId="7" fillId="6" borderId="15" xfId="0" quotePrefix="1" applyNumberFormat="1" applyFont="1" applyFill="1" applyBorder="1" applyAlignment="1" applyProtection="1">
      <alignment horizontal="left" vertical="center" wrapText="1"/>
      <protection hidden="1"/>
    </xf>
    <xf numFmtId="0" fontId="0" fillId="3" borderId="2" xfId="0" applyFill="1" applyBorder="1" applyAlignment="1" applyProtection="1">
      <alignment horizontal="left" vertical="top"/>
      <protection locked="0"/>
    </xf>
    <xf numFmtId="0" fontId="0" fillId="3" borderId="42" xfId="0" applyFill="1" applyBorder="1" applyAlignment="1" applyProtection="1">
      <alignment horizontal="left" vertical="top"/>
      <protection locked="0"/>
    </xf>
    <xf numFmtId="17" fontId="43" fillId="6" borderId="0" xfId="0" quotePrefix="1" applyNumberFormat="1" applyFont="1" applyFill="1" applyAlignment="1" applyProtection="1">
      <alignment horizontal="left" vertical="top" wrapText="1"/>
      <protection hidden="1"/>
    </xf>
    <xf numFmtId="17" fontId="44" fillId="6" borderId="0" xfId="0" quotePrefix="1" applyNumberFormat="1" applyFont="1" applyFill="1" applyAlignment="1" applyProtection="1">
      <alignment horizontal="left" vertical="top" wrapText="1"/>
      <protection hidden="1"/>
    </xf>
    <xf numFmtId="0" fontId="34" fillId="4" borderId="25" xfId="0" applyFont="1" applyFill="1" applyBorder="1" applyAlignment="1" applyProtection="1">
      <alignment horizontal="left" vertical="top" wrapText="1"/>
      <protection locked="0"/>
    </xf>
    <xf numFmtId="0" fontId="34" fillId="4" borderId="0" xfId="0" applyFont="1" applyFill="1" applyAlignment="1" applyProtection="1">
      <alignment horizontal="left" vertical="top" wrapText="1"/>
      <protection locked="0"/>
    </xf>
    <xf numFmtId="0" fontId="0" fillId="0" borderId="28" xfId="0" applyBorder="1" applyAlignment="1" applyProtection="1">
      <alignment horizontal="left" vertical="top" wrapText="1"/>
      <protection hidden="1"/>
    </xf>
    <xf numFmtId="0" fontId="0" fillId="0" borderId="30" xfId="0" applyBorder="1" applyAlignment="1" applyProtection="1">
      <alignment horizontal="left" vertical="top" wrapText="1"/>
      <protection hidden="1"/>
    </xf>
    <xf numFmtId="0" fontId="39" fillId="4" borderId="0" xfId="0" applyFont="1" applyFill="1" applyAlignment="1">
      <alignment horizontal="center"/>
    </xf>
    <xf numFmtId="0" fontId="0" fillId="4" borderId="28" xfId="0" applyFill="1" applyBorder="1" applyAlignment="1" applyProtection="1">
      <alignment horizontal="left" vertical="center" wrapText="1"/>
      <protection hidden="1"/>
    </xf>
    <xf numFmtId="0" fontId="0" fillId="4" borderId="29" xfId="0" applyFill="1" applyBorder="1" applyAlignment="1" applyProtection="1">
      <alignment horizontal="left" vertical="center" wrapText="1"/>
      <protection hidden="1"/>
    </xf>
    <xf numFmtId="0" fontId="0" fillId="4" borderId="30" xfId="0" applyFill="1" applyBorder="1" applyAlignment="1" applyProtection="1">
      <alignment horizontal="left" vertical="center" wrapText="1"/>
      <protection hidden="1"/>
    </xf>
    <xf numFmtId="0" fontId="6" fillId="2" borderId="0" xfId="0" applyFont="1" applyFill="1" applyAlignment="1" applyProtection="1">
      <alignment horizontal="left" vertical="center" wrapText="1"/>
      <protection hidden="1"/>
    </xf>
    <xf numFmtId="0" fontId="6" fillId="2" borderId="15" xfId="0" applyFont="1" applyFill="1" applyBorder="1" applyAlignment="1" applyProtection="1">
      <alignment horizontal="left" vertical="center" wrapText="1"/>
      <protection hidden="1"/>
    </xf>
    <xf numFmtId="0" fontId="0" fillId="0" borderId="28" xfId="0" applyBorder="1" applyAlignment="1" applyProtection="1">
      <alignment horizontal="left" vertical="center" wrapText="1"/>
      <protection hidden="1"/>
    </xf>
    <xf numFmtId="0" fontId="0" fillId="0" borderId="29" xfId="0" applyBorder="1" applyAlignment="1" applyProtection="1">
      <alignment horizontal="left" vertical="center" wrapText="1"/>
      <protection hidden="1"/>
    </xf>
    <xf numFmtId="0" fontId="0" fillId="0" borderId="30" xfId="0" applyBorder="1" applyAlignment="1" applyProtection="1">
      <alignment horizontal="left" vertical="center" wrapText="1"/>
      <protection hidden="1"/>
    </xf>
    <xf numFmtId="17" fontId="6" fillId="2" borderId="11" xfId="0" quotePrefix="1" applyNumberFormat="1" applyFont="1" applyFill="1" applyBorder="1" applyAlignment="1">
      <alignment horizontal="left" vertical="center" wrapText="1"/>
    </xf>
    <xf numFmtId="17" fontId="6" fillId="2" borderId="17" xfId="0" quotePrefix="1" applyNumberFormat="1" applyFont="1" applyFill="1" applyBorder="1" applyAlignment="1">
      <alignment horizontal="left" vertical="center" wrapText="1"/>
    </xf>
    <xf numFmtId="17" fontId="6" fillId="2" borderId="31" xfId="0" quotePrefix="1" applyNumberFormat="1" applyFont="1" applyFill="1" applyBorder="1" applyAlignment="1">
      <alignment horizontal="left" vertical="center" wrapText="1"/>
    </xf>
    <xf numFmtId="17" fontId="6" fillId="2" borderId="31" xfId="0" quotePrefix="1" applyNumberFormat="1" applyFont="1" applyFill="1" applyBorder="1" applyAlignment="1" applyProtection="1">
      <alignment horizontal="left" vertical="center" wrapText="1"/>
      <protection hidden="1"/>
    </xf>
    <xf numFmtId="166" fontId="0" fillId="3" borderId="7" xfId="0" applyNumberFormat="1" applyFill="1" applyBorder="1" applyAlignment="1" applyProtection="1">
      <alignment horizontal="left" vertical="top"/>
      <protection locked="0"/>
    </xf>
    <xf numFmtId="166" fontId="0" fillId="3" borderId="8" xfId="0" applyNumberFormat="1" applyFill="1" applyBorder="1" applyAlignment="1" applyProtection="1">
      <alignment horizontal="left" vertical="top"/>
      <protection locked="0"/>
    </xf>
    <xf numFmtId="0" fontId="9" fillId="5" borderId="0" xfId="1" applyFont="1" applyFill="1" applyBorder="1" applyAlignment="1" applyProtection="1">
      <alignment horizontal="left" vertical="center"/>
      <protection hidden="1"/>
    </xf>
    <xf numFmtId="0" fontId="9" fillId="5" borderId="15" xfId="1" applyFont="1" applyFill="1" applyBorder="1" applyAlignment="1" applyProtection="1">
      <alignment horizontal="left" vertical="center"/>
      <protection hidden="1"/>
    </xf>
    <xf numFmtId="17" fontId="23" fillId="4" borderId="0" xfId="0" quotePrefix="1" applyNumberFormat="1" applyFont="1" applyFill="1" applyAlignment="1" applyProtection="1">
      <alignment horizontal="left" vertical="center"/>
      <protection hidden="1"/>
    </xf>
    <xf numFmtId="0" fontId="0" fillId="2" borderId="25" xfId="0" applyFill="1" applyBorder="1" applyAlignment="1" applyProtection="1">
      <alignment horizontal="center" vertical="center"/>
      <protection hidden="1"/>
    </xf>
    <xf numFmtId="0" fontId="0" fillId="2" borderId="0" xfId="0" applyFill="1" applyAlignment="1" applyProtection="1">
      <alignment horizontal="center" vertical="center"/>
      <protection hidden="1"/>
    </xf>
    <xf numFmtId="0" fontId="0" fillId="2" borderId="13" xfId="0" applyFill="1" applyBorder="1" applyAlignment="1" applyProtection="1">
      <alignment horizontal="center" vertical="center"/>
      <protection hidden="1"/>
    </xf>
    <xf numFmtId="0" fontId="0" fillId="2" borderId="19" xfId="0" applyFill="1" applyBorder="1" applyAlignment="1" applyProtection="1">
      <alignment horizontal="center" vertical="center"/>
      <protection hidden="1"/>
    </xf>
    <xf numFmtId="0" fontId="14" fillId="5" borderId="11" xfId="0" applyFont="1" applyFill="1" applyBorder="1" applyAlignment="1" applyProtection="1">
      <alignment horizontal="left" vertical="top" wrapText="1"/>
      <protection hidden="1"/>
    </xf>
    <xf numFmtId="0" fontId="14" fillId="5" borderId="17" xfId="0" applyFont="1" applyFill="1" applyBorder="1" applyAlignment="1" applyProtection="1">
      <alignment horizontal="left" vertical="top" wrapText="1"/>
      <protection hidden="1"/>
    </xf>
    <xf numFmtId="0" fontId="14" fillId="5" borderId="18" xfId="0" applyFont="1" applyFill="1" applyBorder="1" applyAlignment="1" applyProtection="1">
      <alignment horizontal="left" vertical="top" wrapText="1"/>
      <protection hidden="1"/>
    </xf>
    <xf numFmtId="0" fontId="14" fillId="5" borderId="25" xfId="0" applyFont="1" applyFill="1" applyBorder="1" applyAlignment="1" applyProtection="1">
      <alignment horizontal="left" vertical="top" wrapText="1"/>
      <protection hidden="1"/>
    </xf>
    <xf numFmtId="0" fontId="14" fillId="5" borderId="0" xfId="0" applyFont="1" applyFill="1" applyAlignment="1" applyProtection="1">
      <alignment horizontal="left" vertical="top" wrapText="1"/>
      <protection hidden="1"/>
    </xf>
    <xf numFmtId="0" fontId="14" fillId="5" borderId="31" xfId="0" applyFont="1" applyFill="1" applyBorder="1" applyAlignment="1" applyProtection="1">
      <alignment horizontal="left" vertical="top" wrapText="1"/>
      <protection hidden="1"/>
    </xf>
    <xf numFmtId="0" fontId="14" fillId="5" borderId="13" xfId="0" applyFont="1" applyFill="1" applyBorder="1" applyAlignment="1" applyProtection="1">
      <alignment horizontal="left" vertical="top" wrapText="1"/>
      <protection hidden="1"/>
    </xf>
    <xf numFmtId="0" fontId="14" fillId="5" borderId="19" xfId="0" applyFont="1" applyFill="1" applyBorder="1" applyAlignment="1" applyProtection="1">
      <alignment horizontal="left" vertical="top" wrapText="1"/>
      <protection hidden="1"/>
    </xf>
    <xf numFmtId="0" fontId="14" fillId="5" borderId="20" xfId="0" applyFont="1" applyFill="1" applyBorder="1" applyAlignment="1" applyProtection="1">
      <alignment horizontal="left" vertical="top" wrapText="1"/>
      <protection hidden="1"/>
    </xf>
    <xf numFmtId="0" fontId="0" fillId="5" borderId="28" xfId="0" applyFill="1" applyBorder="1" applyAlignment="1" applyProtection="1">
      <alignment horizontal="left" vertical="center" wrapText="1"/>
      <protection hidden="1"/>
    </xf>
    <xf numFmtId="0" fontId="0" fillId="5" borderId="29" xfId="0" applyFill="1" applyBorder="1" applyAlignment="1" applyProtection="1">
      <alignment horizontal="left" vertical="center" wrapText="1"/>
      <protection hidden="1"/>
    </xf>
    <xf numFmtId="0" fontId="0" fillId="5" borderId="30" xfId="0" applyFill="1" applyBorder="1" applyAlignment="1" applyProtection="1">
      <alignment horizontal="left" vertical="center" wrapText="1"/>
      <protection hidden="1"/>
    </xf>
    <xf numFmtId="0" fontId="0" fillId="4" borderId="28" xfId="0" applyFill="1" applyBorder="1" applyAlignment="1" applyProtection="1">
      <alignment horizontal="left" vertical="center"/>
      <protection hidden="1"/>
    </xf>
    <xf numFmtId="0" fontId="0" fillId="4" borderId="29" xfId="0" applyFill="1" applyBorder="1" applyAlignment="1" applyProtection="1">
      <alignment horizontal="left" vertical="center"/>
      <protection hidden="1"/>
    </xf>
    <xf numFmtId="0" fontId="0" fillId="4" borderId="30" xfId="0" applyFill="1" applyBorder="1" applyAlignment="1" applyProtection="1">
      <alignment horizontal="left" vertical="center"/>
      <protection hidden="1"/>
    </xf>
    <xf numFmtId="0" fontId="0" fillId="3" borderId="2" xfId="0" applyFill="1" applyBorder="1" applyAlignment="1" applyProtection="1">
      <alignment horizontal="left" vertical="top" wrapText="1" indent="1"/>
      <protection locked="0"/>
    </xf>
    <xf numFmtId="0" fontId="0" fillId="3" borderId="35" xfId="0" applyFill="1" applyBorder="1" applyAlignment="1" applyProtection="1">
      <alignment horizontal="left" vertical="top" wrapText="1" indent="1"/>
      <protection locked="0"/>
    </xf>
    <xf numFmtId="0" fontId="26" fillId="2" borderId="25" xfId="0" applyFont="1" applyFill="1" applyBorder="1" applyAlignment="1" applyProtection="1">
      <alignment horizontal="left" vertical="center" wrapText="1"/>
      <protection hidden="1"/>
    </xf>
    <xf numFmtId="0" fontId="26" fillId="2" borderId="15" xfId="0" applyFont="1" applyFill="1" applyBorder="1" applyAlignment="1" applyProtection="1">
      <alignment horizontal="left" vertical="center" wrapText="1"/>
      <protection hidden="1"/>
    </xf>
    <xf numFmtId="0" fontId="26" fillId="2" borderId="13" xfId="0" applyFont="1" applyFill="1" applyBorder="1" applyAlignment="1" applyProtection="1">
      <alignment horizontal="left" vertical="center" wrapText="1"/>
      <protection hidden="1"/>
    </xf>
    <xf numFmtId="0" fontId="26" fillId="2" borderId="27" xfId="0" applyFont="1" applyFill="1" applyBorder="1" applyAlignment="1" applyProtection="1">
      <alignment horizontal="left" vertical="center" wrapText="1"/>
      <protection hidden="1"/>
    </xf>
    <xf numFmtId="17" fontId="23" fillId="4" borderId="19" xfId="0" quotePrefix="1" applyNumberFormat="1" applyFont="1" applyFill="1" applyBorder="1" applyAlignment="1" applyProtection="1">
      <alignment vertical="center"/>
      <protection hidden="1"/>
    </xf>
    <xf numFmtId="0" fontId="1" fillId="0" borderId="0" xfId="0" applyFont="1" applyAlignment="1" applyProtection="1">
      <alignment horizontal="center" vertical="center"/>
      <protection hidden="1"/>
    </xf>
    <xf numFmtId="164" fontId="38" fillId="5" borderId="32" xfId="0" applyNumberFormat="1" applyFont="1" applyFill="1" applyBorder="1" applyAlignment="1" applyProtection="1">
      <alignment horizontal="right" vertical="center"/>
      <protection hidden="1"/>
    </xf>
    <xf numFmtId="164" fontId="38" fillId="5" borderId="33" xfId="0" applyNumberFormat="1" applyFont="1" applyFill="1" applyBorder="1" applyAlignment="1" applyProtection="1">
      <alignment horizontal="right" vertical="center"/>
      <protection hidden="1"/>
    </xf>
    <xf numFmtId="0" fontId="1" fillId="4" borderId="0" xfId="0" applyFont="1" applyFill="1" applyAlignment="1" applyProtection="1">
      <alignment horizontal="center" vertical="center"/>
      <protection hidden="1"/>
    </xf>
    <xf numFmtId="17" fontId="6" fillId="2" borderId="21" xfId="0" quotePrefix="1" applyNumberFormat="1" applyFont="1" applyFill="1" applyBorder="1" applyAlignment="1" applyProtection="1">
      <alignment horizontal="left" vertical="center" wrapText="1"/>
      <protection hidden="1"/>
    </xf>
    <xf numFmtId="17" fontId="6" fillId="2" borderId="22" xfId="0" quotePrefix="1" applyNumberFormat="1" applyFont="1" applyFill="1" applyBorder="1" applyAlignment="1" applyProtection="1">
      <alignment horizontal="left" vertical="center" wrapText="1"/>
      <protection hidden="1"/>
    </xf>
    <xf numFmtId="17" fontId="6" fillId="2" borderId="26" xfId="0" quotePrefix="1" applyNumberFormat="1" applyFont="1" applyFill="1" applyBorder="1" applyAlignment="1" applyProtection="1">
      <alignment horizontal="left" vertical="center" wrapText="1"/>
      <protection hidden="1"/>
    </xf>
    <xf numFmtId="0" fontId="0" fillId="3" borderId="50" xfId="0" applyFill="1" applyBorder="1" applyAlignment="1" applyProtection="1">
      <alignment horizontal="left" vertical="top"/>
      <protection locked="0"/>
    </xf>
    <xf numFmtId="17" fontId="23" fillId="4" borderId="0" xfId="0" quotePrefix="1" applyNumberFormat="1" applyFont="1" applyFill="1" applyAlignment="1" applyProtection="1">
      <alignment vertical="center"/>
      <protection hidden="1"/>
    </xf>
    <xf numFmtId="17" fontId="6" fillId="2" borderId="48" xfId="0" quotePrefix="1" applyNumberFormat="1" applyFont="1" applyFill="1" applyBorder="1" applyAlignment="1" applyProtection="1">
      <alignment horizontal="left" vertical="center" wrapText="1"/>
      <protection hidden="1"/>
    </xf>
    <xf numFmtId="17" fontId="6" fillId="2" borderId="49" xfId="0" quotePrefix="1" applyNumberFormat="1" applyFont="1" applyFill="1" applyBorder="1" applyAlignment="1" applyProtection="1">
      <alignment horizontal="left" vertical="center" wrapText="1"/>
      <protection hidden="1"/>
    </xf>
    <xf numFmtId="17" fontId="6" fillId="2" borderId="34" xfId="0" quotePrefix="1" applyNumberFormat="1" applyFont="1" applyFill="1" applyBorder="1" applyAlignment="1" applyProtection="1">
      <alignment horizontal="left" vertical="center" wrapText="1"/>
      <protection hidden="1"/>
    </xf>
    <xf numFmtId="17" fontId="6" fillId="2" borderId="38" xfId="0" quotePrefix="1" applyNumberFormat="1" applyFont="1" applyFill="1" applyBorder="1" applyAlignment="1" applyProtection="1">
      <alignment horizontal="left" vertical="center" wrapText="1"/>
      <protection hidden="1"/>
    </xf>
    <xf numFmtId="17" fontId="6" fillId="2" borderId="8" xfId="0" quotePrefix="1" applyNumberFormat="1" applyFont="1" applyFill="1" applyBorder="1" applyAlignment="1" applyProtection="1">
      <alignment horizontal="left" vertical="center" wrapText="1"/>
      <protection hidden="1"/>
    </xf>
    <xf numFmtId="17" fontId="6" fillId="2" borderId="13" xfId="0" quotePrefix="1" applyNumberFormat="1" applyFont="1" applyFill="1" applyBorder="1" applyAlignment="1" applyProtection="1">
      <alignment horizontal="left" vertical="center" wrapText="1"/>
      <protection hidden="1"/>
    </xf>
    <xf numFmtId="17" fontId="6" fillId="2" borderId="19" xfId="0" quotePrefix="1" applyNumberFormat="1" applyFont="1" applyFill="1" applyBorder="1" applyAlignment="1" applyProtection="1">
      <alignment horizontal="left" vertical="center" wrapText="1"/>
      <protection hidden="1"/>
    </xf>
    <xf numFmtId="17" fontId="7" fillId="6" borderId="19" xfId="0" quotePrefix="1" applyNumberFormat="1" applyFont="1" applyFill="1" applyBorder="1" applyAlignment="1" applyProtection="1">
      <alignment horizontal="left" vertical="center" wrapText="1"/>
      <protection hidden="1"/>
    </xf>
    <xf numFmtId="17" fontId="7" fillId="6" borderId="27" xfId="0" quotePrefix="1" applyNumberFormat="1" applyFont="1" applyFill="1" applyBorder="1" applyAlignment="1" applyProtection="1">
      <alignment horizontal="left" vertical="center" wrapText="1"/>
      <protection hidden="1"/>
    </xf>
    <xf numFmtId="17" fontId="7" fillId="5" borderId="21" xfId="0" quotePrefix="1" applyNumberFormat="1" applyFont="1" applyFill="1" applyBorder="1" applyAlignment="1" applyProtection="1">
      <alignment horizontal="left" vertical="center" wrapText="1"/>
      <protection hidden="1"/>
    </xf>
    <xf numFmtId="17" fontId="7" fillId="5" borderId="22" xfId="0" quotePrefix="1" applyNumberFormat="1" applyFont="1" applyFill="1" applyBorder="1" applyAlignment="1" applyProtection="1">
      <alignment horizontal="left" vertical="center" wrapText="1"/>
      <protection hidden="1"/>
    </xf>
    <xf numFmtId="17" fontId="7" fillId="5" borderId="37" xfId="0" quotePrefix="1" applyNumberFormat="1" applyFont="1" applyFill="1" applyBorder="1" applyAlignment="1" applyProtection="1">
      <alignment horizontal="left" vertical="center" wrapText="1"/>
      <protection hidden="1"/>
    </xf>
    <xf numFmtId="17" fontId="6" fillId="2" borderId="26" xfId="0" quotePrefix="1" applyNumberFormat="1" applyFont="1" applyFill="1" applyBorder="1" applyAlignment="1">
      <alignment horizontal="left" vertical="center" wrapText="1"/>
    </xf>
    <xf numFmtId="17" fontId="6" fillId="2" borderId="11" xfId="0" quotePrefix="1" applyNumberFormat="1" applyFont="1" applyFill="1" applyBorder="1" applyAlignment="1" applyProtection="1">
      <alignment horizontal="left" vertical="top" wrapText="1"/>
      <protection hidden="1"/>
    </xf>
    <xf numFmtId="17" fontId="6" fillId="2" borderId="26" xfId="0" quotePrefix="1" applyNumberFormat="1" applyFont="1" applyFill="1" applyBorder="1" applyAlignment="1" applyProtection="1">
      <alignment horizontal="left" vertical="top" wrapText="1"/>
      <protection hidden="1"/>
    </xf>
    <xf numFmtId="17" fontId="6" fillId="2" borderId="25" xfId="0" quotePrefix="1" applyNumberFormat="1" applyFont="1" applyFill="1" applyBorder="1" applyAlignment="1" applyProtection="1">
      <alignment horizontal="left" vertical="top" wrapText="1"/>
      <protection hidden="1"/>
    </xf>
    <xf numFmtId="17" fontId="6" fillId="2" borderId="13" xfId="0" quotePrefix="1" applyNumberFormat="1" applyFont="1" applyFill="1" applyBorder="1" applyAlignment="1" applyProtection="1">
      <alignment horizontal="left" vertical="top" wrapText="1"/>
      <protection hidden="1"/>
    </xf>
    <xf numFmtId="17" fontId="6" fillId="2" borderId="27" xfId="0" quotePrefix="1" applyNumberFormat="1" applyFont="1" applyFill="1" applyBorder="1" applyAlignment="1" applyProtection="1">
      <alignment horizontal="left" vertical="top" wrapText="1"/>
      <protection hidden="1"/>
    </xf>
    <xf numFmtId="17" fontId="6" fillId="2" borderId="13" xfId="0" quotePrefix="1" applyNumberFormat="1" applyFont="1" applyFill="1" applyBorder="1" applyAlignment="1">
      <alignment vertical="center" wrapText="1"/>
    </xf>
    <xf numFmtId="17" fontId="6" fillId="2" borderId="19" xfId="0" quotePrefix="1" applyNumberFormat="1" applyFont="1" applyFill="1" applyBorder="1" applyAlignment="1">
      <alignment vertical="center" wrapText="1"/>
    </xf>
    <xf numFmtId="17" fontId="6" fillId="2" borderId="27" xfId="0" quotePrefix="1" applyNumberFormat="1" applyFont="1" applyFill="1" applyBorder="1" applyAlignment="1">
      <alignment vertical="center" wrapText="1"/>
    </xf>
    <xf numFmtId="17" fontId="6" fillId="2" borderId="27" xfId="0" quotePrefix="1" applyNumberFormat="1" applyFont="1" applyFill="1" applyBorder="1" applyAlignment="1" applyProtection="1">
      <alignment horizontal="left" vertical="center" wrapText="1"/>
      <protection hidden="1"/>
    </xf>
    <xf numFmtId="17" fontId="7" fillId="6" borderId="0" xfId="0" quotePrefix="1" applyNumberFormat="1" applyFont="1" applyFill="1" applyAlignment="1" applyProtection="1">
      <alignment horizontal="left" vertical="top" wrapText="1"/>
      <protection hidden="1"/>
    </xf>
    <xf numFmtId="17" fontId="7" fillId="6" borderId="15" xfId="0" quotePrefix="1" applyNumberFormat="1" applyFont="1" applyFill="1" applyBorder="1" applyAlignment="1" applyProtection="1">
      <alignment horizontal="left" vertical="top" wrapText="1"/>
      <protection hidden="1"/>
    </xf>
    <xf numFmtId="17" fontId="7" fillId="6" borderId="44" xfId="0" quotePrefix="1" applyNumberFormat="1" applyFont="1" applyFill="1" applyBorder="1" applyAlignment="1" applyProtection="1">
      <alignment horizontal="left" vertical="top" wrapText="1"/>
      <protection hidden="1"/>
    </xf>
    <xf numFmtId="17" fontId="7" fillId="6" borderId="45" xfId="0" quotePrefix="1" applyNumberFormat="1" applyFont="1" applyFill="1" applyBorder="1" applyAlignment="1" applyProtection="1">
      <alignment horizontal="left" vertical="top" wrapText="1"/>
      <protection hidden="1"/>
    </xf>
    <xf numFmtId="0" fontId="1" fillId="0" borderId="52" xfId="0" applyFont="1" applyBorder="1" applyAlignment="1" applyProtection="1">
      <alignment horizontal="center" vertical="center" wrapText="1"/>
      <protection hidden="1"/>
    </xf>
    <xf numFmtId="0" fontId="1" fillId="0" borderId="9" xfId="0" applyFont="1" applyBorder="1" applyAlignment="1" applyProtection="1">
      <alignment horizontal="center" vertical="center" wrapText="1"/>
      <protection hidden="1"/>
    </xf>
    <xf numFmtId="0" fontId="1" fillId="0" borderId="53" xfId="0" applyFont="1" applyBorder="1" applyAlignment="1" applyProtection="1">
      <alignment horizontal="center" vertical="center" wrapText="1"/>
      <protection hidden="1"/>
    </xf>
    <xf numFmtId="166" fontId="0" fillId="3" borderId="5" xfId="0" applyNumberFormat="1" applyFill="1" applyBorder="1" applyAlignment="1" applyProtection="1">
      <alignment horizontal="left" vertical="top"/>
      <protection locked="0"/>
    </xf>
    <xf numFmtId="166" fontId="0" fillId="3" borderId="41" xfId="0" applyNumberFormat="1" applyFill="1" applyBorder="1" applyAlignment="1" applyProtection="1">
      <alignment horizontal="left" vertical="top"/>
      <protection locked="0"/>
    </xf>
    <xf numFmtId="166" fontId="0" fillId="3" borderId="6" xfId="0" applyNumberFormat="1" applyFill="1" applyBorder="1" applyAlignment="1" applyProtection="1">
      <alignment horizontal="left" vertical="top"/>
      <protection locked="0"/>
    </xf>
    <xf numFmtId="0" fontId="0" fillId="3" borderId="7" xfId="0" applyFill="1" applyBorder="1" applyAlignment="1" applyProtection="1">
      <alignment horizontal="left" vertical="top"/>
      <protection locked="0"/>
    </xf>
    <xf numFmtId="0" fontId="0" fillId="3" borderId="8" xfId="0" applyFill="1" applyBorder="1" applyAlignment="1" applyProtection="1">
      <alignment horizontal="left" vertical="top"/>
      <protection locked="0"/>
    </xf>
    <xf numFmtId="0" fontId="0" fillId="3" borderId="46" xfId="0" applyFill="1" applyBorder="1" applyAlignment="1" applyProtection="1">
      <alignment horizontal="left" vertical="top"/>
      <protection locked="0"/>
    </xf>
    <xf numFmtId="0" fontId="0" fillId="3" borderId="43" xfId="0" applyFill="1" applyBorder="1" applyAlignment="1" applyProtection="1">
      <alignment horizontal="left" vertical="top"/>
      <protection locked="0"/>
    </xf>
    <xf numFmtId="0" fontId="0" fillId="3" borderId="44" xfId="0" applyFill="1" applyBorder="1" applyAlignment="1" applyProtection="1">
      <alignment horizontal="left" vertical="top"/>
      <protection locked="0"/>
    </xf>
    <xf numFmtId="0" fontId="0" fillId="3" borderId="45" xfId="0" applyFill="1" applyBorder="1" applyAlignment="1" applyProtection="1">
      <alignment horizontal="left" vertical="top"/>
      <protection locked="0"/>
    </xf>
    <xf numFmtId="0" fontId="17" fillId="0" borderId="28" xfId="0" applyFont="1" applyBorder="1" applyAlignment="1" applyProtection="1">
      <alignment horizontal="left" vertical="top"/>
      <protection hidden="1"/>
    </xf>
    <xf numFmtId="0" fontId="39" fillId="0" borderId="30" xfId="0" applyFont="1" applyBorder="1" applyAlignment="1" applyProtection="1">
      <alignment horizontal="left" vertical="top"/>
      <protection hidden="1"/>
    </xf>
    <xf numFmtId="0" fontId="39" fillId="0" borderId="29" xfId="0" applyFont="1" applyBorder="1" applyAlignment="1" applyProtection="1">
      <alignment horizontal="left" vertical="top"/>
      <protection hidden="1"/>
    </xf>
    <xf numFmtId="0" fontId="0" fillId="3" borderId="0" xfId="0" applyFill="1" applyAlignment="1" applyProtection="1">
      <alignment horizontal="left" vertical="top"/>
      <protection locked="0"/>
    </xf>
    <xf numFmtId="0" fontId="0" fillId="3" borderId="15" xfId="0" applyFill="1" applyBorder="1" applyAlignment="1" applyProtection="1">
      <alignment horizontal="left" vertical="top"/>
      <protection locked="0"/>
    </xf>
    <xf numFmtId="166" fontId="0" fillId="3" borderId="46" xfId="0" applyNumberFormat="1" applyFill="1" applyBorder="1" applyAlignment="1" applyProtection="1">
      <alignment horizontal="left" vertical="top"/>
      <protection locked="0"/>
    </xf>
    <xf numFmtId="166" fontId="0" fillId="3" borderId="43" xfId="0" applyNumberFormat="1" applyFill="1" applyBorder="1" applyAlignment="1" applyProtection="1">
      <alignment horizontal="left" vertical="top"/>
      <protection locked="0"/>
    </xf>
    <xf numFmtId="166" fontId="0" fillId="3" borderId="44" xfId="0" applyNumberFormat="1" applyFill="1" applyBorder="1" applyAlignment="1" applyProtection="1">
      <alignment horizontal="left" vertical="top"/>
      <protection locked="0"/>
    </xf>
    <xf numFmtId="166" fontId="0" fillId="3" borderId="45" xfId="0" applyNumberFormat="1" applyFill="1" applyBorder="1" applyAlignment="1" applyProtection="1">
      <alignment horizontal="left" vertical="top"/>
      <protection locked="0"/>
    </xf>
  </cellXfs>
  <cellStyles count="4">
    <cellStyle name="Currency" xfId="2" builtinId="4"/>
    <cellStyle name="Hyperlink" xfId="1" builtinId="8"/>
    <cellStyle name="Normal" xfId="0" builtinId="0"/>
    <cellStyle name="Percent" xfId="3" builtinId="5"/>
  </cellStyles>
  <dxfs count="5">
    <dxf>
      <font>
        <b/>
        <i val="0"/>
        <color rgb="FFFFFF00"/>
      </font>
      <fill>
        <patternFill>
          <bgColor rgb="FFFF0000"/>
        </patternFill>
      </fill>
    </dxf>
    <dxf>
      <fill>
        <patternFill>
          <bgColor theme="2" tint="-0.24994659260841701"/>
        </patternFill>
      </fill>
    </dxf>
    <dxf>
      <fill>
        <patternFill>
          <bgColor theme="2" tint="-0.24994659260841701"/>
        </patternFill>
      </fill>
    </dxf>
    <dxf>
      <fill>
        <patternFill>
          <bgColor theme="2" tint="-0.24994659260841701"/>
        </patternFill>
      </fill>
    </dxf>
    <dxf>
      <font>
        <b/>
        <i val="0"/>
        <color rgb="FFFFFF00"/>
      </font>
      <fill>
        <patternFill>
          <bgColor rgb="FFFF0000"/>
        </patternFill>
      </fill>
    </dxf>
  </dxfs>
  <tableStyles count="0" defaultTableStyle="TableStyleMedium2" defaultPivotStyle="PivotStyleLight16"/>
  <colors>
    <mruColors>
      <color rgb="FF003366"/>
      <color rgb="FFFFFFCC"/>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17463</xdr:colOff>
      <xdr:row>0</xdr:row>
      <xdr:rowOff>84137</xdr:rowOff>
    </xdr:from>
    <xdr:to>
      <xdr:col>3</xdr:col>
      <xdr:colOff>18837</xdr:colOff>
      <xdr:row>2</xdr:row>
      <xdr:rowOff>107632</xdr:rowOff>
    </xdr:to>
    <xdr:pic>
      <xdr:nvPicPr>
        <xdr:cNvPr id="3" name="Picture 2">
          <a:extLst>
            <a:ext uri="{FF2B5EF4-FFF2-40B4-BE49-F238E27FC236}">
              <a16:creationId xmlns:a16="http://schemas.microsoft.com/office/drawing/2014/main" id="{72CEFDBC-DBD3-4595-832F-83FB68B6E4E3}"/>
            </a:ext>
          </a:extLst>
        </xdr:cNvPr>
        <xdr:cNvPicPr>
          <a:picLocks noChangeAspect="1"/>
        </xdr:cNvPicPr>
      </xdr:nvPicPr>
      <xdr:blipFill>
        <a:blip xmlns:r="http://schemas.openxmlformats.org/officeDocument/2006/relationships" r:embed="rId1"/>
        <a:stretch>
          <a:fillRect/>
        </a:stretch>
      </xdr:blipFill>
      <xdr:spPr>
        <a:xfrm>
          <a:off x="192088" y="84137"/>
          <a:ext cx="1223749" cy="3886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38024</xdr:colOff>
      <xdr:row>0</xdr:row>
      <xdr:rowOff>79143</xdr:rowOff>
    </xdr:from>
    <xdr:to>
      <xdr:col>2</xdr:col>
      <xdr:colOff>355310</xdr:colOff>
      <xdr:row>2</xdr:row>
      <xdr:rowOff>83588</xdr:rowOff>
    </xdr:to>
    <xdr:pic>
      <xdr:nvPicPr>
        <xdr:cNvPr id="2" name="Picture 1">
          <a:extLst>
            <a:ext uri="{FF2B5EF4-FFF2-40B4-BE49-F238E27FC236}">
              <a16:creationId xmlns:a16="http://schemas.microsoft.com/office/drawing/2014/main" id="{DE088F48-B490-41F4-8FC3-A4C81596B028}"/>
            </a:ext>
          </a:extLst>
        </xdr:cNvPr>
        <xdr:cNvPicPr>
          <a:picLocks noChangeAspect="1"/>
        </xdr:cNvPicPr>
      </xdr:nvPicPr>
      <xdr:blipFill>
        <a:blip xmlns:r="http://schemas.openxmlformats.org/officeDocument/2006/relationships" r:embed="rId1"/>
        <a:stretch>
          <a:fillRect/>
        </a:stretch>
      </xdr:blipFill>
      <xdr:spPr>
        <a:xfrm>
          <a:off x="38024" y="79143"/>
          <a:ext cx="1225336" cy="3790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38024</xdr:colOff>
      <xdr:row>0</xdr:row>
      <xdr:rowOff>79143</xdr:rowOff>
    </xdr:from>
    <xdr:to>
      <xdr:col>2</xdr:col>
      <xdr:colOff>50510</xdr:colOff>
      <xdr:row>2</xdr:row>
      <xdr:rowOff>83588</xdr:rowOff>
    </xdr:to>
    <xdr:pic>
      <xdr:nvPicPr>
        <xdr:cNvPr id="3" name="Picture 2">
          <a:extLst>
            <a:ext uri="{FF2B5EF4-FFF2-40B4-BE49-F238E27FC236}">
              <a16:creationId xmlns:a16="http://schemas.microsoft.com/office/drawing/2014/main" id="{57DDB3B2-9B2B-48E7-8038-56EA48D2ECA0}"/>
            </a:ext>
          </a:extLst>
        </xdr:cNvPr>
        <xdr:cNvPicPr>
          <a:picLocks noChangeAspect="1"/>
        </xdr:cNvPicPr>
      </xdr:nvPicPr>
      <xdr:blipFill>
        <a:blip xmlns:r="http://schemas.openxmlformats.org/officeDocument/2006/relationships" r:embed="rId1"/>
        <a:stretch>
          <a:fillRect/>
        </a:stretch>
      </xdr:blipFill>
      <xdr:spPr>
        <a:xfrm>
          <a:off x="38024" y="79143"/>
          <a:ext cx="1229673" cy="38250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169864</xdr:colOff>
      <xdr:row>0</xdr:row>
      <xdr:rowOff>133350</xdr:rowOff>
    </xdr:from>
    <xdr:to>
      <xdr:col>1</xdr:col>
      <xdr:colOff>1398375</xdr:colOff>
      <xdr:row>2</xdr:row>
      <xdr:rowOff>140970</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368302" y="133350"/>
          <a:ext cx="1225336" cy="3759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161926</xdr:colOff>
      <xdr:row>0</xdr:row>
      <xdr:rowOff>133350</xdr:rowOff>
    </xdr:from>
    <xdr:to>
      <xdr:col>1</xdr:col>
      <xdr:colOff>1380912</xdr:colOff>
      <xdr:row>2</xdr:row>
      <xdr:rowOff>163195</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358776" y="133350"/>
          <a:ext cx="1225336" cy="39179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IE%20&amp;%20IS\INDS-12060-70%20Inde%20Schls\Projects\School%20Foods%20Program\Application%20Package\unlocked%20SD%20FF%20Planning%20-%20to%20be%20converted%20to%20Indy%20Application.xlsx" TargetMode="External"/><Relationship Id="rId1" Type="http://schemas.openxmlformats.org/officeDocument/2006/relationships/externalLinkPath" Target="https://fisabc-my.sharepoint.com/IE%20&amp;%20IS/INDS-12060-70%20Inde%20Schls/Projects/School%20Foods%20Program/Application%20Package/unlocked%20SD%20FF%20Planning%20-%20to%20be%20converted%20to%20Indy%20Applicat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Feeding Futures Fund Report"/>
      <sheetName val="Data"/>
      <sheetName val="Funding"/>
    </sheetNames>
    <sheetDataSet>
      <sheetData sheetId="0" refreshError="1"/>
      <sheetData sheetId="1" refreshError="1"/>
      <sheetData sheetId="2" refreshError="1"/>
      <sheetData sheetId="3"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5219FF-E805-4699-843A-E644A84B794D}" name="Table1" displayName="Table1" ref="A2:A8" totalsRowShown="0">
  <autoFilter ref="A2:A8" xr:uid="{635219FF-E805-4699-843A-E644A84B794D}"/>
  <tableColumns count="1">
    <tableColumn id="1" xr3:uid="{5A0FCBAB-8476-4F99-AA40-EAE6A7432260}" name="Column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FAF95D9-C64C-4D6F-A5DA-8DB96AEFFEFB}" name="Table2" displayName="Table2" ref="C3:C9" totalsRowShown="0">
  <autoFilter ref="C3:C9" xr:uid="{0FAF95D9-C64C-4D6F-A5DA-8DB96AEFFEFB}"/>
  <tableColumns count="1">
    <tableColumn id="1" xr3:uid="{C9A4CC79-C1A7-47DD-BC68-542D9C799A97}" name="Column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02695FB-2BAF-4812-8A34-C58ABB02A440}" name="Table3" displayName="Table3" ref="R1:R337" totalsRowShown="0">
  <autoFilter ref="R1:R337" xr:uid="{902695FB-2BAF-4812-8A34-C58ABB02A440}"/>
  <tableColumns count="1">
    <tableColumn id="1" xr3:uid="{238B0060-DAC9-42D7-AC8E-2D8AA0D94910}" name="Column1">
      <calculatedColumnFormula>"("&amp;P2&amp;") - "&amp;Q2</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2.gov.bc.ca/gov/content/governments/services-for-government/information-management-technology/privacy/personal-information"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2.gov.bc.ca/gov/content/industry/agriculture-seafood/growbc-feedbc-buybc/feed-bc-and-the-bc-food-hub-network/feed-bc-program/feed-bc-program-standards" TargetMode="External"/></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8.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1C3FC-0540-400E-9E60-71E620D1C992}">
  <dimension ref="A1:DH65"/>
  <sheetViews>
    <sheetView zoomScaleNormal="100" workbookViewId="0">
      <selection sqref="A1:K5"/>
    </sheetView>
  </sheetViews>
  <sheetFormatPr defaultRowHeight="14.5" x14ac:dyDescent="0.35"/>
  <cols>
    <col min="1" max="1" width="2.54296875" customWidth="1"/>
    <col min="11" max="11" width="28.1796875" customWidth="1"/>
    <col min="12" max="12" width="5.54296875" customWidth="1"/>
    <col min="14" max="14" width="9.7265625" bestFit="1" customWidth="1"/>
  </cols>
  <sheetData>
    <row r="1" spans="1:112" ht="14.5" customHeight="1" x14ac:dyDescent="0.35">
      <c r="A1" s="147" t="s">
        <v>0</v>
      </c>
      <c r="B1" s="147"/>
      <c r="C1" s="147"/>
      <c r="D1" s="147"/>
      <c r="E1" s="147"/>
      <c r="F1" s="147"/>
      <c r="G1" s="147"/>
      <c r="H1" s="147"/>
      <c r="I1" s="147"/>
      <c r="J1" s="147"/>
      <c r="K1" s="147"/>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row>
    <row r="2" spans="1:112" ht="14.5" customHeight="1" x14ac:dyDescent="0.35">
      <c r="A2" s="147"/>
      <c r="B2" s="147"/>
      <c r="C2" s="147"/>
      <c r="D2" s="147"/>
      <c r="E2" s="147"/>
      <c r="F2" s="147"/>
      <c r="G2" s="147"/>
      <c r="H2" s="147"/>
      <c r="I2" s="147"/>
      <c r="J2" s="147"/>
      <c r="K2" s="147"/>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row>
    <row r="3" spans="1:112" ht="14.5" customHeight="1" x14ac:dyDescent="0.35">
      <c r="A3" s="147"/>
      <c r="B3" s="147"/>
      <c r="C3" s="147"/>
      <c r="D3" s="147"/>
      <c r="E3" s="147"/>
      <c r="F3" s="147"/>
      <c r="G3" s="147"/>
      <c r="H3" s="147"/>
      <c r="I3" s="147"/>
      <c r="J3" s="147"/>
      <c r="K3" s="147"/>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row>
    <row r="4" spans="1:112" x14ac:dyDescent="0.35">
      <c r="A4" s="58"/>
      <c r="B4" s="58"/>
      <c r="C4" s="58"/>
      <c r="D4" s="58"/>
      <c r="E4" s="58"/>
      <c r="F4" s="58"/>
      <c r="G4" s="58"/>
      <c r="H4" s="58"/>
      <c r="I4" s="58"/>
      <c r="J4" s="58"/>
      <c r="K4" s="58"/>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row>
    <row r="5" spans="1:112" ht="186.65" customHeight="1" x14ac:dyDescent="0.35">
      <c r="A5" s="58"/>
      <c r="B5" s="146" t="s">
        <v>793</v>
      </c>
      <c r="C5" s="146"/>
      <c r="D5" s="146"/>
      <c r="E5" s="146"/>
      <c r="F5" s="146"/>
      <c r="G5" s="146"/>
      <c r="H5" s="146"/>
      <c r="I5" s="146"/>
      <c r="J5" s="146"/>
      <c r="K5" s="146"/>
      <c r="L5" s="9"/>
      <c r="M5" s="2"/>
      <c r="N5" s="7"/>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row>
    <row r="6" spans="1:112" x14ac:dyDescent="0.35">
      <c r="A6" s="2"/>
      <c r="B6" s="2"/>
      <c r="C6" s="2"/>
      <c r="D6" s="2"/>
      <c r="E6" s="2"/>
      <c r="F6" s="2"/>
      <c r="G6" s="2"/>
      <c r="H6" s="2"/>
      <c r="I6" s="2"/>
      <c r="J6" s="2"/>
      <c r="K6" s="2"/>
      <c r="L6" s="2"/>
      <c r="M6" s="2"/>
      <c r="N6" s="2"/>
      <c r="O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row>
    <row r="7" spans="1:112" x14ac:dyDescent="0.35">
      <c r="A7" s="2"/>
      <c r="B7" s="2"/>
      <c r="C7" s="2"/>
      <c r="D7" s="2"/>
      <c r="E7" s="2"/>
      <c r="F7" s="2"/>
      <c r="G7" s="2"/>
      <c r="H7" s="2"/>
      <c r="I7" s="2"/>
      <c r="J7" s="2"/>
      <c r="K7" s="2"/>
      <c r="L7" s="2"/>
      <c r="M7" s="2"/>
      <c r="N7" s="2"/>
      <c r="O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row>
    <row r="8" spans="1:112" x14ac:dyDescent="0.35">
      <c r="A8" s="2"/>
      <c r="B8" s="4"/>
      <c r="C8" s="2"/>
      <c r="D8" s="2"/>
      <c r="E8" s="2"/>
      <c r="F8" s="2"/>
      <c r="G8" s="2"/>
      <c r="H8" s="2"/>
      <c r="I8" s="2"/>
      <c r="J8" s="2"/>
      <c r="K8" s="2"/>
      <c r="L8" s="2"/>
      <c r="M8" s="2"/>
      <c r="N8" s="3"/>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row>
    <row r="9" spans="1:112" x14ac:dyDescent="0.35">
      <c r="A9" s="2"/>
      <c r="B9" s="2"/>
      <c r="C9" s="2"/>
      <c r="D9" s="2"/>
      <c r="E9" s="2"/>
      <c r="F9" s="2"/>
      <c r="G9" s="2"/>
      <c r="H9" s="2"/>
      <c r="I9" s="2"/>
      <c r="J9" s="2"/>
      <c r="K9" s="2"/>
      <c r="L9" s="2"/>
      <c r="M9" s="2"/>
      <c r="N9" s="3"/>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row>
    <row r="10" spans="1:112" x14ac:dyDescent="0.35">
      <c r="A10" s="2"/>
      <c r="B10" s="2"/>
      <c r="C10" s="2"/>
      <c r="D10" s="2"/>
      <c r="E10" s="2"/>
      <c r="F10" s="2"/>
      <c r="G10" s="2"/>
      <c r="H10" s="2"/>
      <c r="I10" s="2"/>
      <c r="J10" s="2"/>
      <c r="K10" s="2"/>
      <c r="L10" s="2"/>
      <c r="M10" s="2"/>
      <c r="N10" s="3"/>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row>
    <row r="11" spans="1:112" x14ac:dyDescent="0.35">
      <c r="A11" s="2"/>
      <c r="B11" s="2"/>
      <c r="C11" s="2"/>
      <c r="D11" s="2"/>
      <c r="E11" s="2"/>
      <c r="F11" s="2"/>
      <c r="G11" s="2"/>
      <c r="H11" s="2"/>
      <c r="I11" s="2"/>
      <c r="J11" s="2"/>
      <c r="K11" s="2"/>
      <c r="L11" s="2"/>
      <c r="M11" s="2"/>
      <c r="N11" s="3"/>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row>
    <row r="12" spans="1:112" x14ac:dyDescent="0.3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row>
    <row r="13" spans="1:112" x14ac:dyDescent="0.3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row>
    <row r="14" spans="1:112" x14ac:dyDescent="0.3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row>
    <row r="15" spans="1:112" x14ac:dyDescent="0.3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row>
    <row r="16" spans="1:112" x14ac:dyDescent="0.35">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row>
    <row r="17" spans="1:112" x14ac:dyDescent="0.3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row>
    <row r="18" spans="1:112" x14ac:dyDescent="0.3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row>
    <row r="19" spans="1:112" x14ac:dyDescent="0.3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row>
    <row r="20" spans="1:112" x14ac:dyDescent="0.3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row>
    <row r="21" spans="1:112" x14ac:dyDescent="0.3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row>
    <row r="22" spans="1:112" x14ac:dyDescent="0.3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row>
    <row r="23" spans="1:112" x14ac:dyDescent="0.3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row>
    <row r="24" spans="1:112" x14ac:dyDescent="0.3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row>
    <row r="25" spans="1:112" x14ac:dyDescent="0.3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row>
    <row r="26" spans="1:112" x14ac:dyDescent="0.35">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row>
    <row r="27" spans="1:112" x14ac:dyDescent="0.3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row>
    <row r="28" spans="1:112" x14ac:dyDescent="0.3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row>
    <row r="29" spans="1:112" x14ac:dyDescent="0.3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row>
    <row r="30" spans="1:112" x14ac:dyDescent="0.3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row>
    <row r="31" spans="1:112" x14ac:dyDescent="0.3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row>
    <row r="32" spans="1:112" x14ac:dyDescent="0.3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row>
    <row r="33" spans="1:112" x14ac:dyDescent="0.3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row>
    <row r="34" spans="1:112" x14ac:dyDescent="0.3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row>
    <row r="35" spans="1:112" x14ac:dyDescent="0.3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row>
    <row r="36" spans="1:112" x14ac:dyDescent="0.3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row>
    <row r="37" spans="1:112" x14ac:dyDescent="0.3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row>
    <row r="38" spans="1:112" x14ac:dyDescent="0.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row>
    <row r="39" spans="1:112" x14ac:dyDescent="0.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row>
    <row r="40" spans="1:112" x14ac:dyDescent="0.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row>
    <row r="41" spans="1:112" x14ac:dyDescent="0.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row>
    <row r="42" spans="1:112" x14ac:dyDescent="0.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row>
    <row r="43" spans="1:112"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row>
    <row r="44" spans="1:112"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row>
    <row r="45" spans="1:112"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row>
    <row r="46" spans="1:112"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row>
    <row r="47" spans="1:112"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row>
    <row r="48" spans="1:112"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row>
    <row r="49" spans="1:112"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row>
    <row r="50" spans="1:112"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row>
    <row r="51" spans="1:112"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row>
    <row r="52" spans="1:112"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row>
    <row r="53" spans="1:112"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row>
    <row r="54" spans="1:112"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row>
    <row r="55" spans="1:112"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row>
    <row r="56" spans="1:112"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row>
    <row r="57" spans="1:112"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row>
    <row r="58" spans="1:112"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row>
    <row r="59" spans="1:112"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row>
    <row r="60" spans="1:112" x14ac:dyDescent="0.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row>
    <row r="61" spans="1:112" x14ac:dyDescent="0.3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row>
    <row r="62" spans="1:112" x14ac:dyDescent="0.3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row>
    <row r="63" spans="1:112" x14ac:dyDescent="0.3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row>
    <row r="64" spans="1:112" x14ac:dyDescent="0.3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row>
    <row r="65" spans="1:112" x14ac:dyDescent="0.3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row>
  </sheetData>
  <sheetProtection sheet="1" selectLockedCells="1"/>
  <mergeCells count="2">
    <mergeCell ref="B5:K5"/>
    <mergeCell ref="A1:K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96C91-9830-4432-B89F-407EAAD701BC}">
  <dimension ref="A1:X48"/>
  <sheetViews>
    <sheetView showGridLines="0" tabSelected="1" zoomScale="92" zoomScaleNormal="90" workbookViewId="0">
      <selection activeCell="V6" sqref="V6"/>
    </sheetView>
  </sheetViews>
  <sheetFormatPr defaultRowHeight="14.5" x14ac:dyDescent="0.35"/>
  <cols>
    <col min="1" max="1" width="4.26953125" customWidth="1"/>
  </cols>
  <sheetData>
    <row r="1" spans="1:24" ht="14.5" customHeight="1" x14ac:dyDescent="0.35">
      <c r="A1" s="148" t="s">
        <v>1</v>
      </c>
      <c r="B1" s="148"/>
      <c r="C1" s="148"/>
      <c r="D1" s="148"/>
      <c r="E1" s="148"/>
      <c r="F1" s="148"/>
      <c r="G1" s="148"/>
      <c r="H1" s="148"/>
      <c r="I1" s="148"/>
      <c r="J1" s="148"/>
      <c r="K1" s="148"/>
      <c r="L1" s="148"/>
      <c r="M1" s="148"/>
      <c r="N1" s="148"/>
      <c r="O1" s="148"/>
      <c r="P1" s="148"/>
      <c r="Q1" s="148"/>
      <c r="R1" s="2"/>
      <c r="S1" s="2"/>
      <c r="T1" s="2"/>
      <c r="U1" s="2"/>
      <c r="V1" s="2"/>
      <c r="W1" s="2"/>
      <c r="X1" s="2"/>
    </row>
    <row r="2" spans="1:24" ht="14.5" customHeight="1" x14ac:dyDescent="0.35">
      <c r="A2" s="148"/>
      <c r="B2" s="148"/>
      <c r="C2" s="148"/>
      <c r="D2" s="148"/>
      <c r="E2" s="148"/>
      <c r="F2" s="148"/>
      <c r="G2" s="148"/>
      <c r="H2" s="148"/>
      <c r="I2" s="148"/>
      <c r="J2" s="148"/>
      <c r="K2" s="148"/>
      <c r="L2" s="148"/>
      <c r="M2" s="148"/>
      <c r="N2" s="148"/>
      <c r="O2" s="148"/>
      <c r="P2" s="148"/>
      <c r="Q2" s="148"/>
      <c r="R2" s="2"/>
      <c r="S2" s="2"/>
      <c r="T2" s="2"/>
      <c r="U2" s="2"/>
      <c r="V2" s="2"/>
      <c r="W2" s="2"/>
      <c r="X2" s="2"/>
    </row>
    <row r="3" spans="1:24" ht="14.5" customHeight="1" x14ac:dyDescent="0.35">
      <c r="A3" s="148"/>
      <c r="B3" s="148"/>
      <c r="C3" s="148"/>
      <c r="D3" s="148"/>
      <c r="E3" s="148"/>
      <c r="F3" s="148"/>
      <c r="G3" s="148"/>
      <c r="H3" s="148"/>
      <c r="I3" s="148"/>
      <c r="J3" s="148"/>
      <c r="K3" s="148"/>
      <c r="L3" s="148"/>
      <c r="M3" s="148"/>
      <c r="N3" s="148"/>
      <c r="O3" s="148"/>
      <c r="P3" s="148"/>
      <c r="Q3" s="148"/>
      <c r="R3" s="2"/>
      <c r="S3" s="2"/>
      <c r="T3" s="2"/>
      <c r="U3" s="2"/>
      <c r="V3" s="2"/>
      <c r="W3" s="2"/>
      <c r="X3" s="2"/>
    </row>
    <row r="4" spans="1:24" ht="21" x14ac:dyDescent="0.35">
      <c r="A4" s="58"/>
      <c r="B4" s="59" t="s">
        <v>2</v>
      </c>
      <c r="C4" s="60"/>
      <c r="D4" s="58"/>
      <c r="E4" s="58"/>
      <c r="F4" s="58"/>
      <c r="G4" s="58"/>
      <c r="H4" s="58"/>
      <c r="I4" s="58"/>
      <c r="J4" s="58"/>
      <c r="K4" s="58"/>
      <c r="L4" s="58"/>
      <c r="M4" s="58"/>
      <c r="N4" s="58"/>
      <c r="O4" s="58"/>
      <c r="P4" s="58"/>
      <c r="Q4" s="58"/>
      <c r="R4" s="2"/>
      <c r="S4" s="2"/>
      <c r="T4" s="2"/>
      <c r="U4" s="2"/>
      <c r="V4" s="2"/>
      <c r="W4" s="2"/>
      <c r="X4" s="2"/>
    </row>
    <row r="5" spans="1:24" ht="15.5" x14ac:dyDescent="0.35">
      <c r="A5" s="61"/>
      <c r="B5" s="62" t="s">
        <v>1124</v>
      </c>
      <c r="C5" s="63"/>
      <c r="D5" s="58"/>
      <c r="E5" s="58"/>
      <c r="F5" s="58"/>
      <c r="G5" s="58"/>
      <c r="H5" s="58"/>
      <c r="I5" s="58"/>
      <c r="J5" s="58"/>
      <c r="K5" s="58"/>
      <c r="L5" s="58"/>
      <c r="M5" s="58"/>
      <c r="N5" s="58"/>
      <c r="O5" s="58"/>
      <c r="P5" s="58"/>
      <c r="Q5" s="58"/>
      <c r="R5" s="2"/>
      <c r="S5" s="2"/>
      <c r="T5" s="2"/>
      <c r="U5" s="2"/>
      <c r="V5" s="2"/>
      <c r="W5" s="2"/>
      <c r="X5" s="2"/>
    </row>
    <row r="6" spans="1:24" ht="23.15" customHeight="1" x14ac:dyDescent="0.35">
      <c r="A6" s="64">
        <v>1</v>
      </c>
      <c r="B6" s="151" t="s">
        <v>787</v>
      </c>
      <c r="C6" s="152"/>
      <c r="D6" s="152"/>
      <c r="E6" s="152"/>
      <c r="F6" s="152"/>
      <c r="G6" s="152"/>
      <c r="H6" s="152"/>
      <c r="I6" s="152"/>
      <c r="J6" s="152"/>
      <c r="K6" s="152"/>
      <c r="L6" s="152"/>
      <c r="M6" s="152"/>
      <c r="N6" s="152"/>
      <c r="O6" s="152"/>
      <c r="P6" s="152"/>
      <c r="Q6" s="153"/>
      <c r="R6" s="2"/>
      <c r="S6" s="2"/>
      <c r="T6" s="2"/>
      <c r="U6" s="2"/>
      <c r="V6" s="2"/>
      <c r="W6" s="2"/>
      <c r="X6" s="2"/>
    </row>
    <row r="7" spans="1:24" ht="29.5" customHeight="1" x14ac:dyDescent="0.35">
      <c r="A7" s="65">
        <v>2</v>
      </c>
      <c r="B7" s="149" t="s">
        <v>3</v>
      </c>
      <c r="C7" s="149"/>
      <c r="D7" s="149"/>
      <c r="E7" s="149"/>
      <c r="F7" s="149"/>
      <c r="G7" s="149"/>
      <c r="H7" s="149"/>
      <c r="I7" s="149"/>
      <c r="J7" s="149"/>
      <c r="K7" s="149"/>
      <c r="L7" s="149"/>
      <c r="M7" s="149"/>
      <c r="N7" s="149"/>
      <c r="O7" s="149"/>
      <c r="P7" s="149"/>
      <c r="Q7" s="149"/>
      <c r="R7" s="2"/>
      <c r="S7" s="2"/>
      <c r="T7" s="2"/>
      <c r="U7" s="2"/>
      <c r="V7" s="2"/>
      <c r="W7" s="2"/>
      <c r="X7" s="2"/>
    </row>
    <row r="8" spans="1:24" ht="20.149999999999999" customHeight="1" x14ac:dyDescent="0.35">
      <c r="A8" s="157">
        <v>3</v>
      </c>
      <c r="B8" s="154" t="s">
        <v>4</v>
      </c>
      <c r="C8" s="155"/>
      <c r="D8" s="160" t="s">
        <v>788</v>
      </c>
      <c r="E8" s="160"/>
      <c r="F8" s="160"/>
      <c r="G8" s="160"/>
      <c r="H8" s="160"/>
      <c r="I8" s="160"/>
      <c r="J8" s="160"/>
      <c r="K8" s="160"/>
      <c r="L8" s="160"/>
      <c r="M8" s="160"/>
      <c r="N8" s="160"/>
      <c r="O8" s="160"/>
      <c r="P8" s="160"/>
      <c r="Q8" s="161"/>
      <c r="R8" s="2"/>
      <c r="S8" s="2"/>
      <c r="T8" s="2"/>
      <c r="U8" s="2"/>
      <c r="V8" s="2"/>
      <c r="W8" s="2"/>
      <c r="X8" s="2"/>
    </row>
    <row r="9" spans="1:24" ht="26.5" customHeight="1" x14ac:dyDescent="0.35">
      <c r="A9" s="157"/>
      <c r="B9" s="164"/>
      <c r="C9" s="162"/>
      <c r="D9" s="162" t="s">
        <v>789</v>
      </c>
      <c r="E9" s="162"/>
      <c r="F9" s="162"/>
      <c r="G9" s="162"/>
      <c r="H9" s="162"/>
      <c r="I9" s="162"/>
      <c r="J9" s="162"/>
      <c r="K9" s="162"/>
      <c r="L9" s="162"/>
      <c r="M9" s="162"/>
      <c r="N9" s="162"/>
      <c r="O9" s="162"/>
      <c r="P9" s="162"/>
      <c r="Q9" s="163"/>
      <c r="R9" s="2"/>
      <c r="S9" s="2"/>
      <c r="T9" s="2"/>
      <c r="U9" s="2"/>
      <c r="V9" s="2"/>
      <c r="W9" s="2"/>
      <c r="X9" s="2"/>
    </row>
    <row r="10" spans="1:24" ht="16" customHeight="1" x14ac:dyDescent="0.35">
      <c r="A10" s="157"/>
      <c r="B10" s="164"/>
      <c r="C10" s="162"/>
      <c r="D10" s="162" t="s">
        <v>5</v>
      </c>
      <c r="E10" s="162"/>
      <c r="F10" s="162"/>
      <c r="G10" s="162"/>
      <c r="H10" s="162"/>
      <c r="I10" s="162"/>
      <c r="J10" s="162"/>
      <c r="K10" s="162"/>
      <c r="L10" s="162"/>
      <c r="M10" s="162"/>
      <c r="N10" s="162"/>
      <c r="O10" s="162"/>
      <c r="P10" s="162"/>
      <c r="Q10" s="163"/>
      <c r="R10" s="2"/>
      <c r="S10" s="2"/>
      <c r="T10" s="2"/>
      <c r="U10" s="2"/>
      <c r="V10" s="2"/>
      <c r="W10" s="2"/>
      <c r="X10" s="2"/>
    </row>
    <row r="11" spans="1:24" ht="85.5" customHeight="1" x14ac:dyDescent="0.35">
      <c r="A11" s="65">
        <v>4</v>
      </c>
      <c r="B11" s="165" t="s">
        <v>6</v>
      </c>
      <c r="C11" s="166"/>
      <c r="D11" s="158" t="s">
        <v>794</v>
      </c>
      <c r="E11" s="166"/>
      <c r="F11" s="166"/>
      <c r="G11" s="166"/>
      <c r="H11" s="166"/>
      <c r="I11" s="166"/>
      <c r="J11" s="166"/>
      <c r="K11" s="166"/>
      <c r="L11" s="166"/>
      <c r="M11" s="166"/>
      <c r="N11" s="166"/>
      <c r="O11" s="166"/>
      <c r="P11" s="166"/>
      <c r="Q11" s="167"/>
      <c r="R11" s="2"/>
      <c r="S11" s="2"/>
      <c r="T11" s="2"/>
      <c r="U11" s="2"/>
      <c r="V11" s="2"/>
      <c r="W11" s="2"/>
      <c r="X11" s="2"/>
    </row>
    <row r="12" spans="1:24" ht="35.5" customHeight="1" x14ac:dyDescent="0.35">
      <c r="A12" s="65">
        <v>5</v>
      </c>
      <c r="B12" s="150" t="s">
        <v>7</v>
      </c>
      <c r="C12" s="150"/>
      <c r="D12" s="150"/>
      <c r="E12" s="150"/>
      <c r="F12" s="150"/>
      <c r="G12" s="150"/>
      <c r="H12" s="150"/>
      <c r="I12" s="150"/>
      <c r="J12" s="150"/>
      <c r="K12" s="150"/>
      <c r="L12" s="150"/>
      <c r="M12" s="150"/>
      <c r="N12" s="150"/>
      <c r="O12" s="150"/>
      <c r="P12" s="150"/>
      <c r="Q12" s="150"/>
      <c r="R12" s="2"/>
      <c r="S12" s="2"/>
      <c r="T12" s="2"/>
      <c r="U12" s="2"/>
      <c r="V12" s="2"/>
      <c r="W12" s="2"/>
      <c r="X12" s="2"/>
    </row>
    <row r="13" spans="1:24" ht="27" customHeight="1" x14ac:dyDescent="0.35">
      <c r="A13" s="65">
        <v>6</v>
      </c>
      <c r="B13" s="168" t="s">
        <v>8</v>
      </c>
      <c r="C13" s="169"/>
      <c r="D13" s="170" t="s">
        <v>9</v>
      </c>
      <c r="E13" s="170"/>
      <c r="F13" s="170"/>
      <c r="G13" s="170"/>
      <c r="H13" s="170"/>
      <c r="I13" s="170"/>
      <c r="J13" s="170"/>
      <c r="K13" s="170"/>
      <c r="L13" s="170"/>
      <c r="M13" s="170"/>
      <c r="N13" s="170"/>
      <c r="O13" s="170"/>
      <c r="P13" s="170"/>
      <c r="Q13" s="171"/>
      <c r="R13" s="2"/>
      <c r="S13" s="2"/>
      <c r="T13" s="2"/>
      <c r="U13" s="2"/>
      <c r="V13" s="2"/>
      <c r="W13" s="2"/>
      <c r="X13" s="2"/>
    </row>
    <row r="14" spans="1:24" ht="27" customHeight="1" x14ac:dyDescent="0.35">
      <c r="A14" s="65"/>
      <c r="B14" s="67"/>
      <c r="C14" s="67"/>
      <c r="D14" s="67"/>
      <c r="E14" s="67"/>
      <c r="F14" s="67"/>
      <c r="G14" s="67"/>
      <c r="H14" s="67"/>
      <c r="I14" s="67"/>
      <c r="J14" s="67"/>
      <c r="K14" s="67"/>
      <c r="L14" s="67"/>
      <c r="M14" s="67"/>
      <c r="N14" s="67"/>
      <c r="O14" s="67"/>
      <c r="P14" s="67"/>
      <c r="Q14" s="67"/>
      <c r="R14" s="2"/>
      <c r="S14" s="2"/>
      <c r="T14" s="2"/>
      <c r="U14" s="2"/>
      <c r="V14" s="2"/>
      <c r="W14" s="2"/>
      <c r="X14" s="2"/>
    </row>
    <row r="15" spans="1:24" ht="27" customHeight="1" x14ac:dyDescent="0.35">
      <c r="A15" s="68"/>
      <c r="B15" s="69" t="s">
        <v>10</v>
      </c>
      <c r="C15" s="66"/>
      <c r="D15" s="66"/>
      <c r="E15" s="66"/>
      <c r="F15" s="66"/>
      <c r="G15" s="66"/>
      <c r="H15" s="66"/>
      <c r="I15" s="66"/>
      <c r="J15" s="66"/>
      <c r="K15" s="66"/>
      <c r="L15" s="66"/>
      <c r="M15" s="66"/>
      <c r="N15" s="66"/>
      <c r="O15" s="66"/>
      <c r="P15" s="66"/>
      <c r="Q15" s="66"/>
      <c r="R15" s="2"/>
      <c r="S15" s="2"/>
      <c r="T15" s="2"/>
      <c r="U15" s="2"/>
      <c r="V15" s="2"/>
      <c r="W15" s="2"/>
      <c r="X15" s="2"/>
    </row>
    <row r="16" spans="1:24" ht="123.65" customHeight="1" x14ac:dyDescent="0.35">
      <c r="A16" s="65"/>
      <c r="B16" s="177" t="s">
        <v>11</v>
      </c>
      <c r="C16" s="158"/>
      <c r="D16" s="158" t="s">
        <v>795</v>
      </c>
      <c r="E16" s="158"/>
      <c r="F16" s="158"/>
      <c r="G16" s="158"/>
      <c r="H16" s="158"/>
      <c r="I16" s="158"/>
      <c r="J16" s="158"/>
      <c r="K16" s="158"/>
      <c r="L16" s="158"/>
      <c r="M16" s="158"/>
      <c r="N16" s="158"/>
      <c r="O16" s="158"/>
      <c r="P16" s="158"/>
      <c r="Q16" s="159"/>
      <c r="R16" s="2"/>
      <c r="S16" s="2"/>
      <c r="T16" s="2"/>
      <c r="U16" s="2"/>
      <c r="V16" s="2"/>
      <c r="W16" s="2"/>
      <c r="X16" s="2"/>
    </row>
    <row r="17" spans="1:24" ht="194.15" customHeight="1" x14ac:dyDescent="0.35">
      <c r="A17" s="65"/>
      <c r="B17" s="177" t="s">
        <v>12</v>
      </c>
      <c r="C17" s="158"/>
      <c r="D17" s="158" t="s">
        <v>13</v>
      </c>
      <c r="E17" s="158"/>
      <c r="F17" s="158"/>
      <c r="G17" s="158"/>
      <c r="H17" s="158"/>
      <c r="I17" s="158"/>
      <c r="J17" s="158"/>
      <c r="K17" s="158"/>
      <c r="L17" s="158"/>
      <c r="M17" s="158"/>
      <c r="N17" s="158"/>
      <c r="O17" s="158"/>
      <c r="P17" s="158"/>
      <c r="Q17" s="159"/>
      <c r="R17" s="2"/>
      <c r="S17" s="2"/>
      <c r="T17" s="2"/>
      <c r="U17" s="2"/>
      <c r="V17" s="2"/>
      <c r="W17" s="2"/>
      <c r="X17" s="2"/>
    </row>
    <row r="18" spans="1:24" ht="77.150000000000006" customHeight="1" x14ac:dyDescent="0.35">
      <c r="A18" s="65"/>
      <c r="B18" s="165" t="s">
        <v>14</v>
      </c>
      <c r="C18" s="180"/>
      <c r="D18" s="158" t="s">
        <v>790</v>
      </c>
      <c r="E18" s="158"/>
      <c r="F18" s="158"/>
      <c r="G18" s="158"/>
      <c r="H18" s="158"/>
      <c r="I18" s="158"/>
      <c r="J18" s="158"/>
      <c r="K18" s="158"/>
      <c r="L18" s="158"/>
      <c r="M18" s="158"/>
      <c r="N18" s="158"/>
      <c r="O18" s="158"/>
      <c r="P18" s="158"/>
      <c r="Q18" s="159"/>
      <c r="R18" s="2"/>
      <c r="S18" s="2"/>
      <c r="T18" s="2"/>
      <c r="U18" s="2"/>
      <c r="V18" s="2"/>
      <c r="W18" s="2"/>
      <c r="X18" s="2"/>
    </row>
    <row r="19" spans="1:24" ht="251.15" customHeight="1" x14ac:dyDescent="0.35">
      <c r="A19" s="65"/>
      <c r="B19" s="178" t="s">
        <v>15</v>
      </c>
      <c r="C19" s="179"/>
      <c r="D19" s="155" t="s">
        <v>791</v>
      </c>
      <c r="E19" s="155"/>
      <c r="F19" s="155"/>
      <c r="G19" s="155"/>
      <c r="H19" s="155"/>
      <c r="I19" s="155"/>
      <c r="J19" s="155"/>
      <c r="K19" s="155"/>
      <c r="L19" s="155"/>
      <c r="M19" s="155"/>
      <c r="N19" s="155"/>
      <c r="O19" s="155"/>
      <c r="P19" s="155"/>
      <c r="Q19" s="156"/>
      <c r="R19" s="2"/>
      <c r="S19" s="2"/>
      <c r="T19" s="2"/>
      <c r="U19" s="2"/>
      <c r="V19" s="2"/>
      <c r="W19" s="2"/>
      <c r="X19" s="2"/>
    </row>
    <row r="20" spans="1:24" ht="71.150000000000006" customHeight="1" x14ac:dyDescent="0.35">
      <c r="A20" s="65"/>
      <c r="B20" s="165" t="s">
        <v>16</v>
      </c>
      <c r="C20" s="180"/>
      <c r="D20" s="158" t="s">
        <v>786</v>
      </c>
      <c r="E20" s="158"/>
      <c r="F20" s="158"/>
      <c r="G20" s="158"/>
      <c r="H20" s="158"/>
      <c r="I20" s="158"/>
      <c r="J20" s="158"/>
      <c r="K20" s="158"/>
      <c r="L20" s="158"/>
      <c r="M20" s="158"/>
      <c r="N20" s="158"/>
      <c r="O20" s="158"/>
      <c r="P20" s="158"/>
      <c r="Q20" s="159"/>
      <c r="R20" s="2"/>
      <c r="S20" s="2"/>
      <c r="T20" s="2"/>
      <c r="U20" s="2"/>
      <c r="V20" s="2"/>
      <c r="W20" s="2"/>
      <c r="X20" s="2"/>
    </row>
    <row r="21" spans="1:24" ht="27" customHeight="1" x14ac:dyDescent="0.35">
      <c r="A21" s="65"/>
      <c r="B21" s="177" t="s">
        <v>17</v>
      </c>
      <c r="C21" s="158"/>
      <c r="D21" s="158" t="s">
        <v>18</v>
      </c>
      <c r="E21" s="158"/>
      <c r="F21" s="158"/>
      <c r="G21" s="158"/>
      <c r="H21" s="158"/>
      <c r="I21" s="158"/>
      <c r="J21" s="158"/>
      <c r="K21" s="158"/>
      <c r="L21" s="158"/>
      <c r="M21" s="158"/>
      <c r="N21" s="158"/>
      <c r="O21" s="158"/>
      <c r="P21" s="158"/>
      <c r="Q21" s="159"/>
      <c r="R21" s="2"/>
      <c r="S21" s="2"/>
      <c r="T21" s="2"/>
      <c r="U21" s="2"/>
      <c r="V21" s="2"/>
      <c r="W21" s="2"/>
      <c r="X21" s="2"/>
    </row>
    <row r="22" spans="1:24" ht="63.65" customHeight="1" x14ac:dyDescent="0.35">
      <c r="A22" s="65"/>
      <c r="B22" s="165" t="s">
        <v>19</v>
      </c>
      <c r="C22" s="180"/>
      <c r="D22" s="158" t="s">
        <v>20</v>
      </c>
      <c r="E22" s="158"/>
      <c r="F22" s="158"/>
      <c r="G22" s="158"/>
      <c r="H22" s="158"/>
      <c r="I22" s="158"/>
      <c r="J22" s="158"/>
      <c r="K22" s="158"/>
      <c r="L22" s="158"/>
      <c r="M22" s="158"/>
      <c r="N22" s="158"/>
      <c r="O22" s="158"/>
      <c r="P22" s="158"/>
      <c r="Q22" s="159"/>
      <c r="R22" s="2"/>
      <c r="S22" s="2"/>
      <c r="T22" s="2"/>
      <c r="U22" s="2"/>
      <c r="V22" s="2"/>
      <c r="W22" s="2"/>
      <c r="X22" s="2"/>
    </row>
    <row r="23" spans="1:24" ht="27" customHeight="1" x14ac:dyDescent="0.35">
      <c r="A23" s="157"/>
      <c r="B23" s="154" t="s">
        <v>21</v>
      </c>
      <c r="C23" s="155"/>
      <c r="D23" s="155"/>
      <c r="E23" s="155"/>
      <c r="F23" s="155"/>
      <c r="G23" s="155"/>
      <c r="H23" s="155"/>
      <c r="I23" s="155"/>
      <c r="J23" s="155"/>
      <c r="K23" s="155"/>
      <c r="L23" s="155"/>
      <c r="M23" s="155"/>
      <c r="N23" s="155"/>
      <c r="O23" s="155"/>
      <c r="P23" s="155"/>
      <c r="Q23" s="156"/>
      <c r="R23" s="2"/>
      <c r="S23" s="2"/>
      <c r="T23" s="2"/>
      <c r="U23" s="2"/>
      <c r="V23" s="2"/>
      <c r="W23" s="2"/>
      <c r="X23" s="2"/>
    </row>
    <row r="24" spans="1:24" ht="27" customHeight="1" x14ac:dyDescent="0.35">
      <c r="A24" s="157"/>
      <c r="B24" s="70"/>
      <c r="C24" s="71"/>
      <c r="D24" s="175" t="s">
        <v>22</v>
      </c>
      <c r="E24" s="175"/>
      <c r="F24" s="175"/>
      <c r="G24" s="175"/>
      <c r="H24" s="175"/>
      <c r="I24" s="175"/>
      <c r="J24" s="175"/>
      <c r="K24" s="175"/>
      <c r="L24" s="175"/>
      <c r="M24" s="175"/>
      <c r="N24" s="175"/>
      <c r="O24" s="175"/>
      <c r="P24" s="175"/>
      <c r="Q24" s="176"/>
      <c r="R24" s="2"/>
      <c r="S24" s="2"/>
      <c r="T24" s="2"/>
      <c r="U24" s="2"/>
      <c r="V24" s="2"/>
      <c r="W24" s="2"/>
      <c r="X24" s="2"/>
    </row>
    <row r="25" spans="1:24" ht="47.5" customHeight="1" x14ac:dyDescent="0.35">
      <c r="A25" s="65"/>
      <c r="B25" s="172" t="s">
        <v>23</v>
      </c>
      <c r="C25" s="173"/>
      <c r="D25" s="173"/>
      <c r="E25" s="173"/>
      <c r="F25" s="173"/>
      <c r="G25" s="173"/>
      <c r="H25" s="173"/>
      <c r="I25" s="173"/>
      <c r="J25" s="173"/>
      <c r="K25" s="173"/>
      <c r="L25" s="173"/>
      <c r="M25" s="173"/>
      <c r="N25" s="173"/>
      <c r="O25" s="173"/>
      <c r="P25" s="173"/>
      <c r="Q25" s="174"/>
      <c r="R25" s="2"/>
      <c r="S25" s="2"/>
      <c r="T25" s="2"/>
      <c r="U25" s="2"/>
      <c r="V25" s="2"/>
      <c r="W25" s="2"/>
      <c r="X25" s="2"/>
    </row>
    <row r="26" spans="1:24" x14ac:dyDescent="0.35">
      <c r="A26" s="2"/>
      <c r="B26" s="2"/>
      <c r="C26" s="2"/>
      <c r="D26" s="2"/>
      <c r="E26" s="2"/>
      <c r="F26" s="2"/>
      <c r="G26" s="2"/>
      <c r="H26" s="2"/>
      <c r="I26" s="2"/>
      <c r="J26" s="2"/>
      <c r="K26" s="2"/>
      <c r="L26" s="2"/>
      <c r="M26" s="2"/>
      <c r="N26" s="2"/>
      <c r="O26" s="2"/>
      <c r="P26" s="2"/>
      <c r="Q26" s="2"/>
      <c r="R26" s="2"/>
      <c r="S26" s="2"/>
      <c r="T26" s="2"/>
      <c r="U26" s="2"/>
      <c r="V26" s="2"/>
      <c r="W26" s="2"/>
      <c r="X26" s="2"/>
    </row>
    <row r="27" spans="1:24" x14ac:dyDescent="0.35">
      <c r="A27" s="2"/>
      <c r="B27" s="2"/>
      <c r="C27" s="2"/>
      <c r="D27" s="2"/>
      <c r="E27" s="2"/>
      <c r="F27" s="2"/>
      <c r="G27" s="2"/>
      <c r="H27" s="2"/>
      <c r="I27" s="2"/>
      <c r="J27" s="2"/>
      <c r="K27" s="2"/>
      <c r="L27" s="2"/>
      <c r="M27" s="2"/>
      <c r="N27" s="2"/>
      <c r="O27" s="2"/>
      <c r="P27" s="2"/>
      <c r="Q27" s="2"/>
      <c r="R27" s="2"/>
      <c r="S27" s="2"/>
      <c r="T27" s="2"/>
      <c r="U27" s="2"/>
      <c r="V27" s="2"/>
      <c r="W27" s="2"/>
      <c r="X27" s="2"/>
    </row>
    <row r="28" spans="1:24" x14ac:dyDescent="0.35">
      <c r="A28" s="2"/>
      <c r="B28" s="2"/>
      <c r="C28" s="2"/>
      <c r="D28" s="2"/>
      <c r="E28" s="2"/>
      <c r="F28" s="2"/>
      <c r="G28" s="2"/>
      <c r="H28" s="2"/>
      <c r="I28" s="2"/>
      <c r="J28" s="2"/>
      <c r="K28" s="2"/>
      <c r="L28" s="2"/>
      <c r="M28" s="2"/>
      <c r="N28" s="2"/>
      <c r="O28" s="2"/>
      <c r="P28" s="2"/>
      <c r="Q28" s="2"/>
      <c r="R28" s="2"/>
      <c r="S28" s="2"/>
      <c r="T28" s="2"/>
      <c r="U28" s="2"/>
      <c r="V28" s="2"/>
      <c r="W28" s="2"/>
      <c r="X28" s="2"/>
    </row>
    <row r="29" spans="1:24" x14ac:dyDescent="0.35">
      <c r="A29" s="2"/>
      <c r="B29" s="2"/>
      <c r="C29" s="2"/>
      <c r="D29" s="2"/>
      <c r="E29" s="2"/>
      <c r="F29" s="2"/>
      <c r="G29" s="2"/>
      <c r="H29" s="2"/>
      <c r="I29" s="2"/>
      <c r="J29" s="2"/>
      <c r="K29" s="2"/>
      <c r="L29" s="2"/>
      <c r="M29" s="2"/>
      <c r="N29" s="2"/>
      <c r="O29" s="2"/>
      <c r="P29" s="2"/>
      <c r="Q29" s="2"/>
      <c r="R29" s="2"/>
      <c r="S29" s="2"/>
      <c r="T29" s="2"/>
      <c r="U29" s="2"/>
      <c r="V29" s="2"/>
      <c r="W29" s="2"/>
      <c r="X29" s="2"/>
    </row>
    <row r="30" spans="1:24" x14ac:dyDescent="0.35">
      <c r="A30" s="2"/>
      <c r="B30" s="2"/>
      <c r="C30" s="2"/>
      <c r="D30" s="2"/>
      <c r="E30" s="2"/>
      <c r="F30" s="2"/>
      <c r="G30" s="2"/>
      <c r="H30" s="2"/>
      <c r="I30" s="2"/>
      <c r="J30" s="2"/>
      <c r="K30" s="2"/>
      <c r="L30" s="2"/>
      <c r="M30" s="2"/>
      <c r="N30" s="2"/>
      <c r="O30" s="2"/>
      <c r="P30" s="2"/>
      <c r="Q30" s="2"/>
      <c r="R30" s="2"/>
      <c r="S30" s="2"/>
      <c r="T30" s="2"/>
      <c r="U30" s="2"/>
      <c r="V30" s="2"/>
      <c r="W30" s="2"/>
      <c r="X30" s="2"/>
    </row>
    <row r="31" spans="1:24" x14ac:dyDescent="0.35">
      <c r="A31" s="2"/>
      <c r="B31" s="2"/>
      <c r="C31" s="2"/>
      <c r="D31" s="2"/>
      <c r="E31" s="2"/>
      <c r="F31" s="2"/>
      <c r="G31" s="2"/>
      <c r="H31" s="2"/>
      <c r="I31" s="2"/>
      <c r="J31" s="2"/>
      <c r="K31" s="2"/>
      <c r="L31" s="2"/>
      <c r="M31" s="2"/>
      <c r="N31" s="2"/>
      <c r="O31" s="2"/>
      <c r="P31" s="2"/>
      <c r="Q31" s="2"/>
      <c r="R31" s="2"/>
      <c r="S31" s="2"/>
      <c r="T31" s="2"/>
      <c r="U31" s="2"/>
      <c r="V31" s="2"/>
      <c r="W31" s="2"/>
      <c r="X31" s="2"/>
    </row>
    <row r="32" spans="1:24" x14ac:dyDescent="0.35">
      <c r="A32" s="2"/>
      <c r="B32" s="2"/>
      <c r="C32" s="2"/>
      <c r="D32" s="2"/>
      <c r="E32" s="2"/>
      <c r="F32" s="2"/>
      <c r="G32" s="2"/>
      <c r="H32" s="2"/>
      <c r="I32" s="2"/>
      <c r="J32" s="2"/>
      <c r="K32" s="2"/>
      <c r="L32" s="2"/>
      <c r="M32" s="2"/>
      <c r="N32" s="2"/>
      <c r="O32" s="2"/>
      <c r="P32" s="2"/>
      <c r="Q32" s="2"/>
      <c r="R32" s="2"/>
      <c r="S32" s="2"/>
      <c r="T32" s="2"/>
      <c r="U32" s="2"/>
      <c r="V32" s="2"/>
      <c r="W32" s="2"/>
      <c r="X32" s="2"/>
    </row>
    <row r="33" spans="1:24" x14ac:dyDescent="0.35">
      <c r="A33" s="2"/>
      <c r="B33" s="2"/>
      <c r="C33" s="2"/>
      <c r="D33" s="2"/>
      <c r="E33" s="2"/>
      <c r="F33" s="2"/>
      <c r="G33" s="2"/>
      <c r="H33" s="2"/>
      <c r="I33" s="2"/>
      <c r="J33" s="2"/>
      <c r="K33" s="2"/>
      <c r="L33" s="2"/>
      <c r="M33" s="2"/>
      <c r="N33" s="2"/>
      <c r="O33" s="2"/>
      <c r="P33" s="2"/>
      <c r="Q33" s="2"/>
      <c r="R33" s="2"/>
      <c r="S33" s="2"/>
      <c r="T33" s="2"/>
      <c r="U33" s="2"/>
      <c r="V33" s="2"/>
      <c r="W33" s="2"/>
      <c r="X33" s="2"/>
    </row>
    <row r="34" spans="1:24" x14ac:dyDescent="0.35">
      <c r="A34" s="2"/>
      <c r="B34" s="2"/>
      <c r="C34" s="2"/>
      <c r="D34" s="2"/>
      <c r="E34" s="2"/>
      <c r="F34" s="2"/>
      <c r="G34" s="2"/>
      <c r="H34" s="2"/>
      <c r="I34" s="2"/>
      <c r="J34" s="2"/>
      <c r="K34" s="2"/>
      <c r="L34" s="2"/>
      <c r="M34" s="2"/>
      <c r="N34" s="2"/>
      <c r="O34" s="2"/>
      <c r="P34" s="2"/>
      <c r="Q34" s="2"/>
      <c r="R34" s="2"/>
      <c r="S34" s="2"/>
      <c r="T34" s="2"/>
      <c r="U34" s="2"/>
      <c r="V34" s="2"/>
      <c r="W34" s="2"/>
      <c r="X34" s="2"/>
    </row>
    <row r="35" spans="1:24" x14ac:dyDescent="0.35">
      <c r="A35" s="2"/>
      <c r="B35" s="2"/>
      <c r="C35" s="2"/>
      <c r="D35" s="2"/>
      <c r="E35" s="2"/>
      <c r="F35" s="2"/>
      <c r="G35" s="2"/>
      <c r="H35" s="2"/>
      <c r="I35" s="2"/>
      <c r="J35" s="2"/>
      <c r="K35" s="2"/>
      <c r="L35" s="2"/>
      <c r="M35" s="2"/>
      <c r="N35" s="2"/>
      <c r="O35" s="2"/>
      <c r="P35" s="2"/>
      <c r="Q35" s="2"/>
      <c r="R35" s="2"/>
      <c r="S35" s="2"/>
      <c r="T35" s="2"/>
      <c r="U35" s="2"/>
      <c r="V35" s="2"/>
      <c r="W35" s="2"/>
      <c r="X35" s="2"/>
    </row>
    <row r="36" spans="1:24" x14ac:dyDescent="0.35">
      <c r="A36" s="2"/>
      <c r="B36" s="2"/>
      <c r="C36" s="2"/>
      <c r="D36" s="2"/>
      <c r="E36" s="2"/>
      <c r="F36" s="2"/>
      <c r="G36" s="2"/>
      <c r="H36" s="2"/>
      <c r="I36" s="2"/>
      <c r="J36" s="2"/>
      <c r="K36" s="2"/>
      <c r="L36" s="2"/>
      <c r="M36" s="2"/>
      <c r="N36" s="2"/>
      <c r="O36" s="2"/>
      <c r="P36" s="2"/>
      <c r="Q36" s="2"/>
      <c r="R36" s="2"/>
      <c r="S36" s="2"/>
      <c r="T36" s="2"/>
      <c r="U36" s="2"/>
      <c r="V36" s="2"/>
      <c r="W36" s="2"/>
      <c r="X36" s="2"/>
    </row>
    <row r="37" spans="1:24" x14ac:dyDescent="0.35">
      <c r="A37" s="2"/>
      <c r="B37" s="2"/>
      <c r="C37" s="2"/>
      <c r="D37" s="2"/>
      <c r="E37" s="2"/>
      <c r="F37" s="2"/>
      <c r="G37" s="2"/>
      <c r="H37" s="2"/>
      <c r="I37" s="2"/>
      <c r="J37" s="2"/>
      <c r="K37" s="2"/>
      <c r="L37" s="2"/>
      <c r="M37" s="2"/>
      <c r="N37" s="2"/>
      <c r="O37" s="2"/>
      <c r="P37" s="2"/>
      <c r="Q37" s="2"/>
      <c r="R37" s="2"/>
      <c r="S37" s="2"/>
      <c r="T37" s="2"/>
      <c r="U37" s="2"/>
      <c r="V37" s="2"/>
      <c r="W37" s="2"/>
      <c r="X37" s="2"/>
    </row>
    <row r="38" spans="1:24" x14ac:dyDescent="0.35">
      <c r="A38" s="2"/>
      <c r="B38" s="2"/>
      <c r="C38" s="2"/>
      <c r="D38" s="2"/>
      <c r="E38" s="2"/>
      <c r="F38" s="2"/>
      <c r="G38" s="2"/>
      <c r="H38" s="2"/>
      <c r="I38" s="2"/>
      <c r="J38" s="2"/>
      <c r="K38" s="2"/>
      <c r="L38" s="2"/>
      <c r="M38" s="2"/>
      <c r="N38" s="2"/>
      <c r="O38" s="2"/>
      <c r="P38" s="2"/>
      <c r="Q38" s="2"/>
      <c r="R38" s="2"/>
      <c r="S38" s="2"/>
      <c r="T38" s="2"/>
      <c r="U38" s="2"/>
      <c r="V38" s="2"/>
      <c r="W38" s="2"/>
      <c r="X38" s="2"/>
    </row>
    <row r="39" spans="1:24" x14ac:dyDescent="0.35">
      <c r="A39" s="2"/>
      <c r="B39" s="2"/>
      <c r="C39" s="2"/>
      <c r="D39" s="2"/>
      <c r="E39" s="2"/>
      <c r="F39" s="2"/>
      <c r="G39" s="2"/>
      <c r="H39" s="2"/>
      <c r="I39" s="2"/>
      <c r="J39" s="2"/>
      <c r="K39" s="2"/>
      <c r="L39" s="2"/>
      <c r="M39" s="2"/>
      <c r="N39" s="2"/>
      <c r="O39" s="2"/>
      <c r="P39" s="2"/>
      <c r="Q39" s="2"/>
      <c r="R39" s="2"/>
      <c r="S39" s="2"/>
      <c r="T39" s="2"/>
      <c r="U39" s="2"/>
      <c r="V39" s="2"/>
      <c r="W39" s="2"/>
      <c r="X39" s="2"/>
    </row>
    <row r="40" spans="1:24" x14ac:dyDescent="0.35">
      <c r="A40" s="2"/>
      <c r="B40" s="2"/>
      <c r="C40" s="2"/>
      <c r="D40" s="2"/>
      <c r="E40" s="2"/>
      <c r="F40" s="2"/>
      <c r="G40" s="2"/>
      <c r="H40" s="2"/>
      <c r="I40" s="2"/>
      <c r="J40" s="2"/>
      <c r="K40" s="2"/>
      <c r="L40" s="2"/>
      <c r="M40" s="2"/>
      <c r="N40" s="2"/>
      <c r="O40" s="2"/>
      <c r="P40" s="2"/>
      <c r="Q40" s="2"/>
      <c r="R40" s="2"/>
      <c r="S40" s="2"/>
      <c r="T40" s="2"/>
      <c r="U40" s="2"/>
      <c r="V40" s="2"/>
      <c r="W40" s="2"/>
      <c r="X40" s="2"/>
    </row>
    <row r="41" spans="1:24" x14ac:dyDescent="0.35">
      <c r="A41" s="2"/>
      <c r="B41" s="2"/>
      <c r="C41" s="2"/>
      <c r="D41" s="2"/>
      <c r="E41" s="2"/>
      <c r="F41" s="2"/>
      <c r="G41" s="2"/>
      <c r="H41" s="2"/>
      <c r="I41" s="2"/>
      <c r="J41" s="2"/>
      <c r="K41" s="2"/>
      <c r="L41" s="2"/>
      <c r="M41" s="2"/>
      <c r="N41" s="2"/>
      <c r="O41" s="2"/>
      <c r="P41" s="2"/>
      <c r="Q41" s="2"/>
      <c r="R41" s="2"/>
      <c r="S41" s="2"/>
      <c r="T41" s="2"/>
      <c r="U41" s="2"/>
      <c r="V41" s="2"/>
      <c r="W41" s="2"/>
      <c r="X41" s="2"/>
    </row>
    <row r="42" spans="1:24" x14ac:dyDescent="0.35">
      <c r="A42" s="2"/>
      <c r="B42" s="2"/>
      <c r="C42" s="2"/>
      <c r="D42" s="2"/>
      <c r="E42" s="2"/>
      <c r="F42" s="2"/>
      <c r="G42" s="2"/>
      <c r="H42" s="2"/>
      <c r="I42" s="2"/>
      <c r="J42" s="2"/>
      <c r="K42" s="2"/>
      <c r="L42" s="2"/>
      <c r="M42" s="2"/>
      <c r="N42" s="2"/>
      <c r="O42" s="2"/>
      <c r="P42" s="2"/>
      <c r="Q42" s="2"/>
      <c r="R42" s="2"/>
      <c r="S42" s="2"/>
      <c r="T42" s="2"/>
      <c r="U42" s="2"/>
      <c r="V42" s="2"/>
      <c r="W42" s="2"/>
      <c r="X42" s="2"/>
    </row>
    <row r="43" spans="1:24" x14ac:dyDescent="0.35">
      <c r="A43" s="2"/>
      <c r="B43" s="2"/>
      <c r="C43" s="2"/>
      <c r="D43" s="2"/>
      <c r="E43" s="2"/>
      <c r="F43" s="2"/>
      <c r="G43" s="2"/>
      <c r="H43" s="2"/>
      <c r="I43" s="2"/>
      <c r="J43" s="2"/>
      <c r="K43" s="2"/>
      <c r="L43" s="2"/>
      <c r="M43" s="2"/>
      <c r="N43" s="2"/>
      <c r="O43" s="2"/>
      <c r="P43" s="2"/>
      <c r="Q43" s="2"/>
      <c r="R43" s="2"/>
      <c r="S43" s="2"/>
      <c r="T43" s="2"/>
      <c r="U43" s="2"/>
      <c r="V43" s="2"/>
      <c r="W43" s="2"/>
      <c r="X43" s="2"/>
    </row>
    <row r="44" spans="1:24" x14ac:dyDescent="0.35">
      <c r="A44" s="2"/>
      <c r="B44" s="2"/>
      <c r="C44" s="2"/>
      <c r="D44" s="2"/>
      <c r="E44" s="2"/>
      <c r="F44" s="2"/>
      <c r="G44" s="2"/>
      <c r="H44" s="2"/>
      <c r="I44" s="2"/>
      <c r="J44" s="2"/>
      <c r="K44" s="2"/>
      <c r="L44" s="2"/>
      <c r="M44" s="2"/>
      <c r="N44" s="2"/>
      <c r="O44" s="2"/>
      <c r="P44" s="2"/>
      <c r="Q44" s="2"/>
      <c r="R44" s="2"/>
      <c r="S44" s="2"/>
      <c r="T44" s="2"/>
      <c r="U44" s="2"/>
      <c r="V44" s="2"/>
      <c r="W44" s="2"/>
      <c r="X44" s="2"/>
    </row>
    <row r="45" spans="1:24" x14ac:dyDescent="0.35">
      <c r="A45" s="2"/>
      <c r="B45" s="2"/>
      <c r="C45" s="2"/>
      <c r="D45" s="2"/>
      <c r="E45" s="2"/>
      <c r="F45" s="2"/>
      <c r="G45" s="2"/>
      <c r="H45" s="2"/>
      <c r="I45" s="2"/>
      <c r="J45" s="2"/>
      <c r="K45" s="2"/>
      <c r="L45" s="2"/>
      <c r="M45" s="2"/>
      <c r="N45" s="2"/>
      <c r="O45" s="2"/>
      <c r="P45" s="2"/>
      <c r="Q45" s="2"/>
      <c r="R45" s="2"/>
      <c r="S45" s="2"/>
      <c r="T45" s="2"/>
      <c r="U45" s="2"/>
      <c r="V45" s="2"/>
      <c r="W45" s="2"/>
      <c r="X45" s="2"/>
    </row>
    <row r="46" spans="1:24" x14ac:dyDescent="0.35">
      <c r="A46" s="2"/>
      <c r="B46" s="2"/>
      <c r="C46" s="2"/>
      <c r="D46" s="2"/>
      <c r="E46" s="2"/>
      <c r="F46" s="2"/>
      <c r="G46" s="2"/>
      <c r="H46" s="2"/>
      <c r="I46" s="2"/>
      <c r="J46" s="2"/>
      <c r="K46" s="2"/>
      <c r="L46" s="2"/>
      <c r="M46" s="2"/>
      <c r="N46" s="2"/>
      <c r="O46" s="2"/>
      <c r="P46" s="2"/>
      <c r="Q46" s="2"/>
      <c r="R46" s="2"/>
      <c r="S46" s="2"/>
      <c r="T46" s="2"/>
      <c r="U46" s="2"/>
      <c r="V46" s="2"/>
      <c r="W46" s="2"/>
      <c r="X46" s="2"/>
    </row>
    <row r="47" spans="1:24" x14ac:dyDescent="0.35">
      <c r="A47" s="2"/>
      <c r="B47" s="2"/>
      <c r="C47" s="2"/>
      <c r="D47" s="2"/>
      <c r="E47" s="2"/>
      <c r="F47" s="2"/>
      <c r="G47" s="2"/>
      <c r="H47" s="2"/>
      <c r="I47" s="2"/>
      <c r="J47" s="2"/>
      <c r="K47" s="2"/>
      <c r="L47" s="2"/>
      <c r="M47" s="2"/>
      <c r="N47" s="2"/>
      <c r="O47" s="2"/>
      <c r="P47" s="2"/>
      <c r="Q47" s="2"/>
      <c r="R47" s="2"/>
      <c r="S47" s="2"/>
      <c r="T47" s="2"/>
      <c r="U47" s="2"/>
      <c r="V47" s="2"/>
      <c r="W47" s="2"/>
      <c r="X47" s="2"/>
    </row>
    <row r="48" spans="1:24" x14ac:dyDescent="0.35">
      <c r="A48" s="2"/>
      <c r="B48" s="2"/>
      <c r="C48" s="2"/>
      <c r="D48" s="2"/>
      <c r="E48" s="2"/>
      <c r="F48" s="2"/>
      <c r="G48" s="2"/>
      <c r="H48" s="2"/>
      <c r="I48" s="2"/>
      <c r="J48" s="2"/>
      <c r="K48" s="2"/>
      <c r="L48" s="2"/>
      <c r="M48" s="2"/>
      <c r="N48" s="2"/>
      <c r="O48" s="2"/>
      <c r="P48" s="2"/>
      <c r="Q48" s="2"/>
      <c r="R48" s="2"/>
      <c r="S48" s="2"/>
      <c r="T48" s="2"/>
      <c r="U48" s="2"/>
      <c r="V48" s="2"/>
      <c r="W48" s="2"/>
      <c r="X48" s="2"/>
    </row>
  </sheetData>
  <sheetProtection sheet="1" selectLockedCells="1"/>
  <mergeCells count="31">
    <mergeCell ref="B25:Q25"/>
    <mergeCell ref="D24:Q24"/>
    <mergeCell ref="D18:Q18"/>
    <mergeCell ref="A23:A24"/>
    <mergeCell ref="B16:C16"/>
    <mergeCell ref="D16:Q16"/>
    <mergeCell ref="D19:Q19"/>
    <mergeCell ref="B19:C19"/>
    <mergeCell ref="B18:C18"/>
    <mergeCell ref="B17:C17"/>
    <mergeCell ref="D17:Q17"/>
    <mergeCell ref="B21:C21"/>
    <mergeCell ref="D21:Q21"/>
    <mergeCell ref="B20:C20"/>
    <mergeCell ref="D20:Q20"/>
    <mergeCell ref="B22:C22"/>
    <mergeCell ref="A1:Q3"/>
    <mergeCell ref="B7:Q7"/>
    <mergeCell ref="B12:Q12"/>
    <mergeCell ref="B6:Q6"/>
    <mergeCell ref="B23:Q23"/>
    <mergeCell ref="A8:A10"/>
    <mergeCell ref="D22:Q22"/>
    <mergeCell ref="D8:Q8"/>
    <mergeCell ref="D9:Q9"/>
    <mergeCell ref="D10:Q10"/>
    <mergeCell ref="B8:C10"/>
    <mergeCell ref="B11:C11"/>
    <mergeCell ref="D11:Q11"/>
    <mergeCell ref="B13:C13"/>
    <mergeCell ref="D13:Q13"/>
  </mergeCells>
  <hyperlinks>
    <hyperlink ref="D24:Q24" r:id="rId1" display="     Defintion of Personal Information" xr:uid="{E3904450-CAF9-4378-8276-C7330945FC93}"/>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77A9C-CE9D-4EB8-9CFE-9D2DE4FE366E}">
  <dimension ref="A1:AL36"/>
  <sheetViews>
    <sheetView showGridLines="0" zoomScale="82" workbookViewId="0">
      <selection activeCell="N1" sqref="N1"/>
    </sheetView>
  </sheetViews>
  <sheetFormatPr defaultRowHeight="14.5" x14ac:dyDescent="0.35"/>
  <cols>
    <col min="4" max="4" width="107.453125" customWidth="1"/>
  </cols>
  <sheetData>
    <row r="1" spans="1:38" ht="14.5" customHeight="1" x14ac:dyDescent="0.35">
      <c r="A1" s="190" t="s">
        <v>797</v>
      </c>
      <c r="B1" s="191"/>
      <c r="C1" s="191"/>
      <c r="D1" s="19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row>
    <row r="2" spans="1:38" ht="14.5" customHeight="1" x14ac:dyDescent="0.35">
      <c r="A2" s="193"/>
      <c r="B2" s="148"/>
      <c r="C2" s="148"/>
      <c r="D2" s="194"/>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row>
    <row r="3" spans="1:38" ht="14.5" customHeight="1" thickBot="1" x14ac:dyDescent="0.4">
      <c r="A3" s="195"/>
      <c r="B3" s="196"/>
      <c r="C3" s="196"/>
      <c r="D3" s="197"/>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row>
    <row r="4" spans="1:38" ht="15" thickBot="1" x14ac:dyDescent="0.4">
      <c r="A4" s="72"/>
      <c r="B4" s="58"/>
      <c r="C4" s="58"/>
      <c r="D4" s="73"/>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row>
    <row r="5" spans="1:38" x14ac:dyDescent="0.35">
      <c r="A5" s="181" t="s">
        <v>796</v>
      </c>
      <c r="B5" s="182"/>
      <c r="C5" s="182"/>
      <c r="D5" s="183"/>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row>
    <row r="6" spans="1:38" x14ac:dyDescent="0.35">
      <c r="A6" s="184"/>
      <c r="B6" s="185"/>
      <c r="C6" s="185"/>
      <c r="D6" s="186"/>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row>
    <row r="7" spans="1:38" x14ac:dyDescent="0.35">
      <c r="A7" s="184"/>
      <c r="B7" s="185"/>
      <c r="C7" s="185"/>
      <c r="D7" s="186"/>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row>
    <row r="8" spans="1:38" x14ac:dyDescent="0.35">
      <c r="A8" s="184"/>
      <c r="B8" s="185"/>
      <c r="C8" s="185"/>
      <c r="D8" s="186"/>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row>
    <row r="9" spans="1:38" x14ac:dyDescent="0.35">
      <c r="A9" s="184"/>
      <c r="B9" s="185"/>
      <c r="C9" s="185"/>
      <c r="D9" s="186"/>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row>
    <row r="10" spans="1:38" x14ac:dyDescent="0.35">
      <c r="A10" s="184"/>
      <c r="B10" s="185"/>
      <c r="C10" s="185"/>
      <c r="D10" s="186"/>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row>
    <row r="11" spans="1:38" x14ac:dyDescent="0.35">
      <c r="A11" s="184"/>
      <c r="B11" s="185"/>
      <c r="C11" s="185"/>
      <c r="D11" s="186"/>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row>
    <row r="12" spans="1:38" x14ac:dyDescent="0.35">
      <c r="A12" s="184"/>
      <c r="B12" s="185"/>
      <c r="C12" s="185"/>
      <c r="D12" s="186"/>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row>
    <row r="13" spans="1:38" x14ac:dyDescent="0.35">
      <c r="A13" s="184"/>
      <c r="B13" s="185"/>
      <c r="C13" s="185"/>
      <c r="D13" s="186"/>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row>
    <row r="14" spans="1:38" x14ac:dyDescent="0.35">
      <c r="A14" s="184"/>
      <c r="B14" s="185"/>
      <c r="C14" s="185"/>
      <c r="D14" s="186"/>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row>
    <row r="15" spans="1:38" x14ac:dyDescent="0.35">
      <c r="A15" s="184"/>
      <c r="B15" s="185"/>
      <c r="C15" s="185"/>
      <c r="D15" s="186"/>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row>
    <row r="16" spans="1:38" ht="335.5" customHeight="1" thickBot="1" x14ac:dyDescent="0.4">
      <c r="A16" s="187"/>
      <c r="B16" s="188"/>
      <c r="C16" s="188"/>
      <c r="D16" s="189"/>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row>
    <row r="17" spans="1:37" x14ac:dyDescent="0.3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row>
    <row r="18" spans="1:37" ht="19" customHeight="1" x14ac:dyDescent="0.35">
      <c r="A18" s="198"/>
      <c r="B18" s="199"/>
      <c r="C18" s="199"/>
      <c r="D18" s="199"/>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row>
    <row r="19" spans="1:37" x14ac:dyDescent="0.3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row>
    <row r="20" spans="1:37" x14ac:dyDescent="0.3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row>
    <row r="21" spans="1:37" x14ac:dyDescent="0.3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row>
    <row r="22" spans="1:37" x14ac:dyDescent="0.3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row>
    <row r="23" spans="1:37" x14ac:dyDescent="0.3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row>
    <row r="24" spans="1:37" x14ac:dyDescent="0.3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row>
    <row r="25" spans="1:37" x14ac:dyDescent="0.3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row>
    <row r="26" spans="1:37" x14ac:dyDescent="0.35">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row>
    <row r="27" spans="1:37" x14ac:dyDescent="0.3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row>
    <row r="28" spans="1:37" x14ac:dyDescent="0.3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row>
    <row r="29" spans="1:37" x14ac:dyDescent="0.3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row>
    <row r="30" spans="1:37" x14ac:dyDescent="0.3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row>
    <row r="31" spans="1:37" x14ac:dyDescent="0.3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row>
    <row r="32" spans="1:37" x14ac:dyDescent="0.3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row>
    <row r="33" spans="1:37" x14ac:dyDescent="0.3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row>
    <row r="34" spans="1:37" x14ac:dyDescent="0.3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row>
    <row r="35" spans="1:37" x14ac:dyDescent="0.3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row>
    <row r="36" spans="1:37" x14ac:dyDescent="0.3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row>
  </sheetData>
  <sheetProtection sheet="1" selectLockedCells="1" selectUnlockedCells="1"/>
  <mergeCells count="3">
    <mergeCell ref="A5:D16"/>
    <mergeCell ref="A1:D3"/>
    <mergeCell ref="A18:D18"/>
  </mergeCells>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87435-9708-4453-9468-435B9F5A5278}">
  <dimension ref="A1:AV127"/>
  <sheetViews>
    <sheetView topLeftCell="A12" zoomScale="80" zoomScaleNormal="80" workbookViewId="0">
      <selection activeCell="C28" sqref="C28:D28"/>
    </sheetView>
  </sheetViews>
  <sheetFormatPr defaultColWidth="9.1796875" defaultRowHeight="14.5" x14ac:dyDescent="0.35"/>
  <cols>
    <col min="1" max="1" width="2.81640625" customWidth="1"/>
    <col min="2" max="2" width="53.1796875" customWidth="1"/>
    <col min="3" max="3" width="56.81640625" customWidth="1"/>
    <col min="4" max="4" width="42" customWidth="1"/>
    <col min="5" max="5" width="3.453125" customWidth="1"/>
  </cols>
  <sheetData>
    <row r="1" spans="1:48" ht="14.5" customHeight="1" x14ac:dyDescent="0.35">
      <c r="A1" s="2"/>
      <c r="B1" s="148" t="s">
        <v>792</v>
      </c>
      <c r="C1" s="148"/>
      <c r="D1" s="14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row>
    <row r="2" spans="1:48" x14ac:dyDescent="0.35">
      <c r="A2" s="2"/>
      <c r="B2" s="148"/>
      <c r="C2" s="148"/>
      <c r="D2" s="148"/>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row>
    <row r="3" spans="1:48" x14ac:dyDescent="0.35">
      <c r="A3" s="2"/>
      <c r="B3" s="148"/>
      <c r="C3" s="148"/>
      <c r="D3" s="148"/>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row>
    <row r="4" spans="1:48" x14ac:dyDescent="0.35">
      <c r="A4" s="2"/>
      <c r="B4" s="58"/>
      <c r="C4" s="58"/>
      <c r="D4" s="58"/>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48" ht="15.5" x14ac:dyDescent="0.35">
      <c r="A5" s="2"/>
      <c r="B5" s="202" t="s">
        <v>24</v>
      </c>
      <c r="C5" s="202"/>
      <c r="D5" s="20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row>
    <row r="6" spans="1:48" ht="15.5" x14ac:dyDescent="0.35">
      <c r="A6" s="2"/>
      <c r="B6" s="210" t="s">
        <v>25</v>
      </c>
      <c r="C6" s="210"/>
      <c r="D6" s="210"/>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row>
    <row r="7" spans="1:48" ht="18.5" x14ac:dyDescent="0.35">
      <c r="A7" s="2"/>
      <c r="B7" s="74" t="s">
        <v>26</v>
      </c>
      <c r="C7" s="203"/>
      <c r="D7" s="203"/>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row>
    <row r="8" spans="1:48" ht="18.5" x14ac:dyDescent="0.35">
      <c r="A8" s="2"/>
      <c r="B8" s="75" t="s">
        <v>27</v>
      </c>
      <c r="C8" s="203"/>
      <c r="D8" s="203"/>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row>
    <row r="9" spans="1:48" ht="18.5" x14ac:dyDescent="0.35">
      <c r="A9" s="2"/>
      <c r="B9" s="75" t="s">
        <v>28</v>
      </c>
      <c r="C9" s="211"/>
      <c r="D9" s="203"/>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row>
    <row r="10" spans="1:48" ht="18.5" x14ac:dyDescent="0.35">
      <c r="A10" s="2"/>
      <c r="B10" s="76" t="s">
        <v>29</v>
      </c>
      <c r="C10" s="203"/>
      <c r="D10" s="203"/>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row>
    <row r="11" spans="1:48" ht="15.5" x14ac:dyDescent="0.35">
      <c r="A11" s="27"/>
      <c r="B11" s="63"/>
      <c r="C11" s="63"/>
      <c r="D11" s="63"/>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row>
    <row r="12" spans="1:48" ht="15.5" x14ac:dyDescent="0.35">
      <c r="A12" s="27"/>
      <c r="B12" s="61" t="s">
        <v>30</v>
      </c>
      <c r="C12" s="5"/>
      <c r="D12" s="5"/>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row>
    <row r="13" spans="1:48" ht="31" x14ac:dyDescent="0.35">
      <c r="A13" s="2"/>
      <c r="B13" s="77" t="s">
        <v>31</v>
      </c>
      <c r="C13" s="204" t="s">
        <v>32</v>
      </c>
      <c r="D13" s="204"/>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row>
    <row r="14" spans="1:48" x14ac:dyDescent="0.3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row>
    <row r="15" spans="1:48" ht="15.5" x14ac:dyDescent="0.35">
      <c r="A15" s="2"/>
      <c r="B15" s="61" t="s">
        <v>33</v>
      </c>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row>
    <row r="16" spans="1:48" x14ac:dyDescent="0.35">
      <c r="A16" s="2"/>
      <c r="B16" s="58" t="s">
        <v>34</v>
      </c>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row>
    <row r="17" spans="1:48" ht="15.5" x14ac:dyDescent="0.35">
      <c r="A17" s="2"/>
      <c r="B17" s="77" t="s">
        <v>35</v>
      </c>
      <c r="C17" s="200" t="s">
        <v>36</v>
      </c>
      <c r="D17" s="200"/>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48" x14ac:dyDescent="0.35">
      <c r="A18" s="2"/>
      <c r="B18" s="58"/>
      <c r="C18" s="58"/>
      <c r="D18" s="58"/>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row>
    <row r="19" spans="1:48" x14ac:dyDescent="0.35">
      <c r="A19" s="2"/>
      <c r="B19" s="58"/>
      <c r="C19" s="58"/>
      <c r="D19" s="58"/>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row>
    <row r="20" spans="1:48" ht="16" thickBot="1" x14ac:dyDescent="0.4">
      <c r="A20" s="2"/>
      <c r="B20" s="61" t="s">
        <v>37</v>
      </c>
      <c r="C20" s="207" t="s">
        <v>799</v>
      </c>
      <c r="D20" s="207"/>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row>
    <row r="21" spans="1:48" ht="16" thickBot="1" x14ac:dyDescent="0.4">
      <c r="A21" s="2"/>
      <c r="B21" s="208" t="s">
        <v>38</v>
      </c>
      <c r="C21" s="209"/>
      <c r="D21" s="78">
        <f>'(5) Part 2 - Spending Plan'!D13</f>
        <v>0</v>
      </c>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row>
    <row r="22" spans="1:48" x14ac:dyDescent="0.35">
      <c r="A22" s="2"/>
      <c r="B22" s="58"/>
      <c r="C22" s="58"/>
      <c r="D22" s="58"/>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row>
    <row r="23" spans="1:48" x14ac:dyDescent="0.35">
      <c r="A23" s="2"/>
      <c r="B23" s="58"/>
      <c r="C23" s="58"/>
      <c r="D23" s="58"/>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row>
    <row r="24" spans="1:48" x14ac:dyDescent="0.35">
      <c r="A24" s="2"/>
      <c r="B24" s="79" t="s">
        <v>39</v>
      </c>
      <c r="C24" s="58"/>
      <c r="D24" s="58"/>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row>
    <row r="25" spans="1:48" ht="15.5" x14ac:dyDescent="0.35">
      <c r="A25" s="2"/>
      <c r="B25" s="77" t="s">
        <v>40</v>
      </c>
      <c r="C25" s="205"/>
      <c r="D25" s="206"/>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row>
    <row r="26" spans="1:48" ht="15.5" x14ac:dyDescent="0.35">
      <c r="A26" s="2"/>
      <c r="B26" s="77" t="s">
        <v>41</v>
      </c>
      <c r="C26" s="200" t="s">
        <v>36</v>
      </c>
      <c r="D26" s="200"/>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row>
    <row r="27" spans="1:48" ht="31" x14ac:dyDescent="0.35">
      <c r="A27" s="2"/>
      <c r="B27" s="77" t="s">
        <v>42</v>
      </c>
      <c r="C27" s="200" t="s">
        <v>36</v>
      </c>
      <c r="D27" s="200"/>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row>
    <row r="28" spans="1:48" ht="31" x14ac:dyDescent="0.35">
      <c r="A28" s="2"/>
      <c r="B28" s="77" t="s">
        <v>43</v>
      </c>
      <c r="C28" s="200" t="s">
        <v>36</v>
      </c>
      <c r="D28" s="200"/>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row>
    <row r="29" spans="1:48" ht="31" x14ac:dyDescent="0.35">
      <c r="A29" s="2"/>
      <c r="B29" s="80" t="s">
        <v>44</v>
      </c>
      <c r="C29" s="200" t="s">
        <v>36</v>
      </c>
      <c r="D29" s="200"/>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row>
    <row r="30" spans="1:48" ht="31" x14ac:dyDescent="0.35">
      <c r="A30" s="2"/>
      <c r="B30" s="77" t="s">
        <v>45</v>
      </c>
      <c r="C30" s="200" t="s">
        <v>36</v>
      </c>
      <c r="D30" s="200"/>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48" x14ac:dyDescent="0.3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row>
    <row r="32" spans="1:48" x14ac:dyDescent="0.3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row>
    <row r="33" spans="1:48" x14ac:dyDescent="0.3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row>
    <row r="34" spans="1:48" x14ac:dyDescent="0.35">
      <c r="A34" s="2"/>
      <c r="B34" s="201" t="s">
        <v>46</v>
      </c>
      <c r="C34" s="201"/>
      <c r="D34" s="201"/>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row>
    <row r="35" spans="1:48" x14ac:dyDescent="0.3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row>
    <row r="36" spans="1:48" x14ac:dyDescent="0.3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row>
    <row r="37" spans="1:48" x14ac:dyDescent="0.3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row>
    <row r="38" spans="1:48" x14ac:dyDescent="0.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row>
    <row r="39" spans="1:48" x14ac:dyDescent="0.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row>
    <row r="40" spans="1:48" x14ac:dyDescent="0.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row>
    <row r="41" spans="1:48" x14ac:dyDescent="0.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row>
    <row r="42" spans="1:48" x14ac:dyDescent="0.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row>
    <row r="43" spans="1:48"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row>
    <row r="44" spans="1:48"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row>
    <row r="45" spans="1:48"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row>
    <row r="46" spans="1:48"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row>
    <row r="47" spans="1:48"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row>
    <row r="48" spans="1:48"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row>
    <row r="49" spans="1:48"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row>
    <row r="50" spans="1:48"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row>
    <row r="51" spans="1:48" x14ac:dyDescent="0.35">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row>
    <row r="52" spans="1:48" x14ac:dyDescent="0.35">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row>
    <row r="53" spans="1:48" x14ac:dyDescent="0.35">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row>
    <row r="54" spans="1:48" x14ac:dyDescent="0.35">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row>
    <row r="55" spans="1:48" x14ac:dyDescent="0.35">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row>
    <row r="56" spans="1:48" x14ac:dyDescent="0.35">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row>
    <row r="57" spans="1:48" x14ac:dyDescent="0.35">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row>
    <row r="58" spans="1:48" x14ac:dyDescent="0.35">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row>
    <row r="59" spans="1:48" x14ac:dyDescent="0.35">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row>
    <row r="60" spans="1:48" x14ac:dyDescent="0.35">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row>
    <row r="61" spans="1:48" x14ac:dyDescent="0.35">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row>
    <row r="62" spans="1:48" x14ac:dyDescent="0.35">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row>
    <row r="63" spans="1:48" x14ac:dyDescent="0.35">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row>
    <row r="64" spans="1:48" x14ac:dyDescent="0.35">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row>
    <row r="65" spans="2:48" x14ac:dyDescent="0.35">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row>
    <row r="66" spans="2:48" x14ac:dyDescent="0.35">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row>
    <row r="67" spans="2:48" x14ac:dyDescent="0.35">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row>
    <row r="68" spans="2:48" x14ac:dyDescent="0.35">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row>
    <row r="69" spans="2:48" x14ac:dyDescent="0.35">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row>
    <row r="70" spans="2:48" x14ac:dyDescent="0.35">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row>
    <row r="71" spans="2:48" x14ac:dyDescent="0.35">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row>
    <row r="72" spans="2:48" x14ac:dyDescent="0.35">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row>
    <row r="73" spans="2:48" x14ac:dyDescent="0.35">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row>
    <row r="74" spans="2:48" x14ac:dyDescent="0.35">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row>
    <row r="75" spans="2:48" x14ac:dyDescent="0.35">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row>
    <row r="76" spans="2:48" x14ac:dyDescent="0.35">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row>
    <row r="77" spans="2:48" x14ac:dyDescent="0.35">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row>
    <row r="78" spans="2:48" x14ac:dyDescent="0.35">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row>
    <row r="79" spans="2:48" x14ac:dyDescent="0.35">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row>
    <row r="80" spans="2:48" x14ac:dyDescent="0.35">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row>
    <row r="81" spans="2:48" x14ac:dyDescent="0.35">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row>
    <row r="82" spans="2:48" x14ac:dyDescent="0.35">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row>
    <row r="83" spans="2:48" x14ac:dyDescent="0.35">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row>
    <row r="84" spans="2:48" x14ac:dyDescent="0.35">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row>
    <row r="85" spans="2:48" x14ac:dyDescent="0.35">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row>
    <row r="86" spans="2:48" x14ac:dyDescent="0.35">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row>
    <row r="87" spans="2:48" x14ac:dyDescent="0.35">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row>
    <row r="88" spans="2:48" x14ac:dyDescent="0.35">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row>
    <row r="89" spans="2:48" x14ac:dyDescent="0.35">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row>
    <row r="90" spans="2:48" x14ac:dyDescent="0.35">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row>
    <row r="91" spans="2:48" x14ac:dyDescent="0.35">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row>
    <row r="92" spans="2:48" x14ac:dyDescent="0.35">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row>
    <row r="93" spans="2:48" x14ac:dyDescent="0.35">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row>
    <row r="94" spans="2:48" x14ac:dyDescent="0.35">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row>
    <row r="95" spans="2:48" x14ac:dyDescent="0.35">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row>
    <row r="96" spans="2:48" x14ac:dyDescent="0.35">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row>
    <row r="97" spans="2:48" x14ac:dyDescent="0.35">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row>
    <row r="98" spans="2:48" x14ac:dyDescent="0.35">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row>
    <row r="99" spans="2:48" x14ac:dyDescent="0.35">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row>
    <row r="100" spans="2:48" x14ac:dyDescent="0.35">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row>
    <row r="101" spans="2:48" x14ac:dyDescent="0.35">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row>
    <row r="102" spans="2:48" x14ac:dyDescent="0.35">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row>
    <row r="103" spans="2:48" x14ac:dyDescent="0.35">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row>
    <row r="104" spans="2:48" x14ac:dyDescent="0.35">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row>
    <row r="105" spans="2:48" x14ac:dyDescent="0.35">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row>
    <row r="106" spans="2:48" x14ac:dyDescent="0.35">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row>
    <row r="107" spans="2:48" x14ac:dyDescent="0.35">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row>
    <row r="108" spans="2:48" x14ac:dyDescent="0.35">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row>
    <row r="109" spans="2:48" x14ac:dyDescent="0.35">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row>
    <row r="110" spans="2:48" x14ac:dyDescent="0.35">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row>
    <row r="111" spans="2:48" x14ac:dyDescent="0.35">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row>
    <row r="112" spans="2:48" x14ac:dyDescent="0.35">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row>
    <row r="113" spans="2:48" x14ac:dyDescent="0.35">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row>
    <row r="114" spans="2:48" x14ac:dyDescent="0.35">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row>
    <row r="115" spans="2:48" x14ac:dyDescent="0.35">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row>
    <row r="116" spans="2:48" x14ac:dyDescent="0.35">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row>
    <row r="117" spans="2:48" x14ac:dyDescent="0.35">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row>
    <row r="118" spans="2:48" x14ac:dyDescent="0.35">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row>
    <row r="119" spans="2:48" x14ac:dyDescent="0.35">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row>
    <row r="120" spans="2:48" x14ac:dyDescent="0.35">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row>
    <row r="121" spans="2:48" x14ac:dyDescent="0.35">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row>
    <row r="122" spans="2:48" x14ac:dyDescent="0.35">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row>
    <row r="123" spans="2:48" x14ac:dyDescent="0.35">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row>
    <row r="124" spans="2:48" x14ac:dyDescent="0.35">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row>
    <row r="125" spans="2:48" x14ac:dyDescent="0.35">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row>
    <row r="126" spans="2:48" x14ac:dyDescent="0.35">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row>
    <row r="127" spans="2:48" x14ac:dyDescent="0.35">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row>
  </sheetData>
  <sheetProtection algorithmName="SHA-512" hashValue="lCgcR0gp2fMPUUUtfekhThHbqof/GlyZAp+5lI0s3cgOWSnPzkNDrx/ISaNYyRzoQwDhL1YQ0y/CnugntrRQFg==" saltValue="788SjCv0O2Vabmif0qlc/Q==" spinCount="100000" sheet="1" objects="1" scenarios="1" selectLockedCells="1"/>
  <mergeCells count="18">
    <mergeCell ref="B1:D3"/>
    <mergeCell ref="B6:D6"/>
    <mergeCell ref="C7:D7"/>
    <mergeCell ref="C8:D8"/>
    <mergeCell ref="C9:D9"/>
    <mergeCell ref="C29:D29"/>
    <mergeCell ref="C27:D27"/>
    <mergeCell ref="C28:D28"/>
    <mergeCell ref="B34:D34"/>
    <mergeCell ref="B5:D5"/>
    <mergeCell ref="C10:D10"/>
    <mergeCell ref="C30:D30"/>
    <mergeCell ref="C13:D13"/>
    <mergeCell ref="C26:D26"/>
    <mergeCell ref="C25:D25"/>
    <mergeCell ref="C17:D17"/>
    <mergeCell ref="C20:D20"/>
    <mergeCell ref="B21:C21"/>
  </mergeCells>
  <conditionalFormatting sqref="C7:C10">
    <cfRule type="cellIs" dxfId="4" priority="1" operator="equal">
      <formula>"ERROR"</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D9EA22A-34BA-4748-8824-3D33A5B39831}">
          <x14:formula1>
            <xm:f>'HIDDEN - DATA VALIDATION LISTS'!$C$3:$C$5</xm:f>
          </x14:formula1>
          <xm:sqref>C17:D17 C26:D30</xm:sqref>
        </x14:dataValidation>
        <x14:dataValidation type="list" allowBlank="1" showInputMessage="1" showErrorMessage="1" xr:uid="{24727957-AC81-439B-8A1D-F63EEB317A6B}">
          <x14:formula1>
            <xm:f>'HIDDEN - DATA VALIDATION LISTS'!$T$2:$T$273</xm:f>
          </x14:formula1>
          <xm:sqref>C13:D13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D5BC9-6294-4BA0-B7A2-A08243C58073}">
  <dimension ref="A1:AQ179"/>
  <sheetViews>
    <sheetView zoomScale="91" zoomScaleNormal="85" zoomScaleSheetLayoutView="51" workbookViewId="0">
      <selection activeCell="D7" sqref="D7"/>
    </sheetView>
  </sheetViews>
  <sheetFormatPr defaultRowHeight="14.5" x14ac:dyDescent="0.35"/>
  <cols>
    <col min="1" max="1" width="4.7265625" customWidth="1"/>
    <col min="2" max="2" width="53.1796875" customWidth="1"/>
    <col min="3" max="3" width="48.453125" customWidth="1"/>
    <col min="4" max="4" width="36.453125" customWidth="1"/>
    <col min="5" max="5" width="1.453125" customWidth="1"/>
    <col min="6" max="6" width="67.7265625" customWidth="1"/>
    <col min="7" max="7" width="31" customWidth="1"/>
    <col min="8" max="8" width="8.81640625" customWidth="1"/>
    <col min="9" max="9" width="25.1796875" customWidth="1"/>
    <col min="10" max="12" width="8.81640625" customWidth="1"/>
  </cols>
  <sheetData>
    <row r="1" spans="1:43" ht="14.5" customHeight="1" x14ac:dyDescent="0.35">
      <c r="A1" s="148" t="s">
        <v>798</v>
      </c>
      <c r="B1" s="148"/>
      <c r="C1" s="148"/>
      <c r="D1" s="148"/>
      <c r="E1" s="2"/>
      <c r="F1" s="2"/>
      <c r="G1" s="2"/>
      <c r="H1" s="2"/>
      <c r="I1" s="2"/>
      <c r="J1" s="2"/>
      <c r="K1" s="2"/>
      <c r="L1" s="2"/>
    </row>
    <row r="2" spans="1:43" ht="14.5" customHeight="1" x14ac:dyDescent="0.35">
      <c r="A2" s="148"/>
      <c r="B2" s="148"/>
      <c r="C2" s="148"/>
      <c r="D2" s="148"/>
      <c r="E2" s="2"/>
      <c r="F2" s="2"/>
      <c r="G2" s="2"/>
      <c r="H2" s="2"/>
      <c r="I2" s="2"/>
      <c r="J2" s="2"/>
      <c r="K2" s="2"/>
      <c r="L2" s="2"/>
    </row>
    <row r="3" spans="1:43" ht="21" customHeight="1" x14ac:dyDescent="0.35">
      <c r="A3" s="148"/>
      <c r="B3" s="148"/>
      <c r="C3" s="148"/>
      <c r="D3" s="148"/>
      <c r="E3" s="2"/>
      <c r="F3" s="2"/>
      <c r="G3" s="2"/>
      <c r="H3" s="2"/>
      <c r="I3" s="2"/>
      <c r="J3" s="2"/>
      <c r="K3" s="2"/>
      <c r="L3" s="2"/>
    </row>
    <row r="4" spans="1:43" s="2" customFormat="1" ht="21" customHeight="1" x14ac:dyDescent="0.35">
      <c r="A4" s="81" t="s">
        <v>47</v>
      </c>
      <c r="B4" s="82"/>
      <c r="C4" s="82"/>
      <c r="D4" s="82"/>
    </row>
    <row r="5" spans="1:43" s="2" customFormat="1" ht="21" customHeight="1" x14ac:dyDescent="0.35">
      <c r="A5" s="58"/>
      <c r="B5" s="82"/>
      <c r="C5" s="82"/>
      <c r="D5" s="82"/>
    </row>
    <row r="6" spans="1:43" s="2" customFormat="1" ht="21" customHeight="1" thickBot="1" x14ac:dyDescent="0.6">
      <c r="A6" s="83" t="s">
        <v>48</v>
      </c>
      <c r="B6" s="58"/>
      <c r="C6" s="82"/>
      <c r="D6" s="82"/>
      <c r="F6" s="84" t="s">
        <v>49</v>
      </c>
    </row>
    <row r="7" spans="1:43" ht="47.5" customHeight="1" thickBot="1" x14ac:dyDescent="0.4">
      <c r="A7" s="289" t="s">
        <v>50</v>
      </c>
      <c r="B7" s="290"/>
      <c r="C7" s="290"/>
      <c r="D7" s="30"/>
      <c r="E7" s="2"/>
      <c r="F7" s="85" t="s">
        <v>51</v>
      </c>
      <c r="G7" s="6"/>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row>
    <row r="8" spans="1:43" ht="47.5" customHeight="1" thickBot="1" x14ac:dyDescent="0.4">
      <c r="A8" s="229" t="s">
        <v>52</v>
      </c>
      <c r="B8" s="229"/>
      <c r="C8" s="229"/>
      <c r="D8" s="31" t="s">
        <v>32</v>
      </c>
      <c r="E8" s="2"/>
      <c r="F8" s="86" t="s">
        <v>53</v>
      </c>
      <c r="G8" s="6"/>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row>
    <row r="9" spans="1:43" s="2" customFormat="1" ht="16" thickBot="1" x14ac:dyDescent="0.4">
      <c r="B9" s="28"/>
      <c r="C9" s="105"/>
      <c r="D9" s="105"/>
      <c r="F9" s="87"/>
      <c r="G9" s="6"/>
    </row>
    <row r="10" spans="1:43" ht="31.5" customHeight="1" thickBot="1" x14ac:dyDescent="0.4">
      <c r="A10" s="228" t="s">
        <v>54</v>
      </c>
      <c r="B10" s="229"/>
      <c r="C10" s="291"/>
      <c r="D10" s="31" t="s">
        <v>32</v>
      </c>
      <c r="E10" s="2"/>
      <c r="F10" s="88" t="s">
        <v>53</v>
      </c>
      <c r="G10" s="6"/>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row>
    <row r="11" spans="1:43" ht="31.5" customHeight="1" thickBot="1" x14ac:dyDescent="0.4">
      <c r="A11" s="106"/>
      <c r="B11" s="301" t="s">
        <v>55</v>
      </c>
      <c r="C11" s="302"/>
      <c r="D11" s="107">
        <v>0</v>
      </c>
      <c r="E11" s="2"/>
      <c r="F11" s="85" t="s">
        <v>56</v>
      </c>
      <c r="G11" s="6"/>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row>
    <row r="12" spans="1:43" ht="16" thickBot="1" x14ac:dyDescent="0.4">
      <c r="A12" s="58"/>
      <c r="B12" s="108"/>
      <c r="C12" s="109"/>
      <c r="D12" s="109"/>
      <c r="E12" s="2"/>
      <c r="F12" s="89"/>
      <c r="G12" s="6"/>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row>
    <row r="13" spans="1:43" ht="43.5" customHeight="1" thickBot="1" x14ac:dyDescent="0.4">
      <c r="A13" s="303" t="s">
        <v>57</v>
      </c>
      <c r="B13" s="304"/>
      <c r="C13" s="305"/>
      <c r="D13" s="110">
        <f>IF(D10="No",MIN(D7,D11),D7)</f>
        <v>0</v>
      </c>
      <c r="E13" s="2"/>
      <c r="F13" s="90" t="s">
        <v>58</v>
      </c>
      <c r="G13" s="6"/>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row>
    <row r="14" spans="1:43" ht="15.5" x14ac:dyDescent="0.35">
      <c r="A14" s="58"/>
      <c r="B14" s="108"/>
      <c r="C14" s="109"/>
      <c r="D14" s="109"/>
      <c r="E14" s="2"/>
      <c r="F14" s="89"/>
      <c r="G14" s="6"/>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row>
    <row r="15" spans="1:43" ht="24" thickBot="1" x14ac:dyDescent="0.4">
      <c r="A15" s="83" t="s">
        <v>59</v>
      </c>
      <c r="B15" s="108"/>
      <c r="C15" s="109"/>
      <c r="D15" s="109"/>
      <c r="E15" s="2"/>
      <c r="F15" s="89"/>
      <c r="G15" s="6"/>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row>
    <row r="16" spans="1:43" ht="47.15" customHeight="1" thickBot="1" x14ac:dyDescent="0.4">
      <c r="A16" s="250" t="s">
        <v>60</v>
      </c>
      <c r="B16" s="251"/>
      <c r="C16" s="306"/>
      <c r="D16" s="31" t="s">
        <v>32</v>
      </c>
      <c r="E16" s="2"/>
      <c r="F16" s="85" t="s">
        <v>61</v>
      </c>
      <c r="G16" s="53"/>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row>
    <row r="17" spans="1:43" ht="112" customHeight="1" thickBot="1" x14ac:dyDescent="0.4">
      <c r="A17" s="312" t="s">
        <v>801</v>
      </c>
      <c r="B17" s="313"/>
      <c r="C17" s="314"/>
      <c r="D17" s="32">
        <v>0</v>
      </c>
      <c r="E17" s="2"/>
      <c r="F17" s="91" t="s">
        <v>800</v>
      </c>
      <c r="G17" s="6"/>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row>
    <row r="18" spans="1:43" ht="15.5" x14ac:dyDescent="0.35">
      <c r="B18" s="111"/>
      <c r="C18" s="112"/>
      <c r="D18" s="112"/>
      <c r="E18" s="58"/>
      <c r="F18" s="87"/>
      <c r="G18" s="6"/>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row>
    <row r="19" spans="1:43" s="2" customFormat="1" ht="11.15" customHeight="1" x14ac:dyDescent="0.35">
      <c r="B19" s="82"/>
      <c r="C19" s="82"/>
      <c r="D19" s="82"/>
      <c r="E19" s="58"/>
      <c r="F19" s="87"/>
      <c r="G19" s="6"/>
    </row>
    <row r="20" spans="1:43" s="2" customFormat="1" ht="21" customHeight="1" thickBot="1" x14ac:dyDescent="0.4">
      <c r="A20" s="83" t="s">
        <v>62</v>
      </c>
      <c r="B20" s="58"/>
      <c r="C20" s="82"/>
      <c r="D20" s="82"/>
      <c r="E20" s="58"/>
      <c r="F20" s="87"/>
      <c r="G20" s="6"/>
    </row>
    <row r="21" spans="1:43" ht="38.15" customHeight="1" thickBot="1" x14ac:dyDescent="0.4">
      <c r="A21" s="228" t="s">
        <v>63</v>
      </c>
      <c r="B21" s="229"/>
      <c r="C21" s="291"/>
      <c r="D21" s="33">
        <v>0</v>
      </c>
      <c r="E21" s="2"/>
      <c r="F21" s="85" t="s">
        <v>64</v>
      </c>
      <c r="G21" s="6"/>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row>
    <row r="22" spans="1:43" ht="38.15" customHeight="1" thickBot="1" x14ac:dyDescent="0.4">
      <c r="A22" s="299" t="s">
        <v>65</v>
      </c>
      <c r="B22" s="300"/>
      <c r="C22" s="315"/>
      <c r="D22" s="34" t="s">
        <v>66</v>
      </c>
      <c r="E22" s="2"/>
      <c r="F22" s="85" t="s">
        <v>67</v>
      </c>
      <c r="G22" s="6"/>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row>
    <row r="23" spans="1:43" s="2" customFormat="1" ht="21" customHeight="1" x14ac:dyDescent="0.35">
      <c r="A23" s="58"/>
      <c r="B23" s="108"/>
      <c r="C23" s="113"/>
      <c r="D23" s="113"/>
      <c r="E23" s="58"/>
      <c r="F23" s="87"/>
      <c r="G23" s="6"/>
    </row>
    <row r="24" spans="1:43" s="29" customFormat="1" ht="28.5" customHeight="1" x14ac:dyDescent="0.35">
      <c r="A24" s="83" t="s">
        <v>68</v>
      </c>
      <c r="B24" s="79"/>
      <c r="C24" s="114"/>
      <c r="D24" s="114"/>
      <c r="E24" s="79"/>
      <c r="F24" s="92"/>
      <c r="G24" s="48"/>
    </row>
    <row r="25" spans="1:43" ht="18.649999999999999" customHeight="1" thickBot="1" x14ac:dyDescent="0.5">
      <c r="A25" s="115" t="s">
        <v>802</v>
      </c>
      <c r="B25" s="115"/>
      <c r="C25" s="58"/>
      <c r="D25" s="58"/>
      <c r="E25" s="58"/>
      <c r="F25" s="87"/>
      <c r="G25" s="6"/>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row>
    <row r="26" spans="1:43" s="50" customFormat="1" ht="49" customHeight="1" thickBot="1" x14ac:dyDescent="0.4">
      <c r="A26" s="303" t="s">
        <v>803</v>
      </c>
      <c r="B26" s="305"/>
      <c r="C26" s="286">
        <f>D13+D21</f>
        <v>0</v>
      </c>
      <c r="D26" s="287"/>
      <c r="E26" s="116"/>
      <c r="F26" s="93" t="s">
        <v>69</v>
      </c>
      <c r="G26" s="27"/>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row>
    <row r="27" spans="1:43" x14ac:dyDescent="0.35">
      <c r="A27" s="58"/>
      <c r="B27" s="58"/>
      <c r="C27" s="58"/>
      <c r="D27" s="58"/>
      <c r="E27" s="58"/>
      <c r="F27" s="87"/>
      <c r="G27" s="6"/>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row>
    <row r="28" spans="1:43" ht="24" customHeight="1" thickBot="1" x14ac:dyDescent="0.4">
      <c r="A28" s="258" t="s">
        <v>70</v>
      </c>
      <c r="B28" s="258"/>
      <c r="C28" s="58"/>
      <c r="D28" s="58"/>
      <c r="E28" s="58"/>
      <c r="F28" s="87"/>
      <c r="G28" s="6"/>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row>
    <row r="29" spans="1:43" ht="18" customHeight="1" x14ac:dyDescent="0.35">
      <c r="A29" s="263" t="s">
        <v>804</v>
      </c>
      <c r="B29" s="264"/>
      <c r="C29" s="264"/>
      <c r="D29" s="265"/>
      <c r="E29" s="117"/>
      <c r="F29" s="272" t="s">
        <v>71</v>
      </c>
      <c r="G29" s="6"/>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row>
    <row r="30" spans="1:43" ht="33.65" customHeight="1" x14ac:dyDescent="0.35">
      <c r="A30" s="266"/>
      <c r="B30" s="267"/>
      <c r="C30" s="267"/>
      <c r="D30" s="268"/>
      <c r="E30" s="58"/>
      <c r="F30" s="273"/>
      <c r="G30" s="6"/>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row>
    <row r="31" spans="1:43" ht="15.65" customHeight="1" x14ac:dyDescent="0.35">
      <c r="A31" s="266"/>
      <c r="B31" s="267"/>
      <c r="C31" s="267"/>
      <c r="D31" s="268"/>
      <c r="E31" s="117"/>
      <c r="F31" s="273"/>
      <c r="G31" s="6"/>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row>
    <row r="32" spans="1:43" ht="15.65" customHeight="1" x14ac:dyDescent="0.35">
      <c r="A32" s="266"/>
      <c r="B32" s="267"/>
      <c r="C32" s="267"/>
      <c r="D32" s="268"/>
      <c r="E32" s="58"/>
      <c r="F32" s="273"/>
      <c r="G32" s="6"/>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row>
    <row r="33" spans="1:43" ht="15.65" customHeight="1" x14ac:dyDescent="0.35">
      <c r="A33" s="266"/>
      <c r="B33" s="267"/>
      <c r="C33" s="267"/>
      <c r="D33" s="268"/>
      <c r="E33" s="58"/>
      <c r="F33" s="273"/>
      <c r="G33" s="6"/>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row>
    <row r="34" spans="1:43" ht="15.65" customHeight="1" x14ac:dyDescent="0.35">
      <c r="A34" s="266"/>
      <c r="B34" s="267"/>
      <c r="C34" s="267"/>
      <c r="D34" s="268"/>
      <c r="E34" s="58"/>
      <c r="F34" s="273"/>
      <c r="G34" s="6"/>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row>
    <row r="35" spans="1:43" ht="15.65" customHeight="1" x14ac:dyDescent="0.35">
      <c r="A35" s="266"/>
      <c r="B35" s="267"/>
      <c r="C35" s="267"/>
      <c r="D35" s="268"/>
      <c r="E35" s="58"/>
      <c r="F35" s="273"/>
      <c r="G35" s="6"/>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row>
    <row r="36" spans="1:43" ht="15.65" customHeight="1" x14ac:dyDescent="0.35">
      <c r="A36" s="266"/>
      <c r="B36" s="267"/>
      <c r="C36" s="267"/>
      <c r="D36" s="268"/>
      <c r="E36" s="58"/>
      <c r="F36" s="273"/>
      <c r="G36" s="6"/>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row>
    <row r="37" spans="1:43" ht="15.65" customHeight="1" x14ac:dyDescent="0.35">
      <c r="A37" s="266"/>
      <c r="B37" s="267"/>
      <c r="C37" s="267"/>
      <c r="D37" s="268"/>
      <c r="E37" s="58"/>
      <c r="F37" s="273"/>
      <c r="G37" s="6"/>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row>
    <row r="38" spans="1:43" ht="15.65" customHeight="1" x14ac:dyDescent="0.35">
      <c r="A38" s="266"/>
      <c r="B38" s="267"/>
      <c r="C38" s="267"/>
      <c r="D38" s="268"/>
      <c r="E38" s="58"/>
      <c r="F38" s="273"/>
      <c r="G38" s="6"/>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row>
    <row r="39" spans="1:43" ht="15.65" customHeight="1" x14ac:dyDescent="0.35">
      <c r="A39" s="266"/>
      <c r="B39" s="267"/>
      <c r="C39" s="267"/>
      <c r="D39" s="268"/>
      <c r="E39" s="58"/>
      <c r="F39" s="273"/>
      <c r="G39" s="6"/>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row>
    <row r="40" spans="1:43" ht="347.5" customHeight="1" thickBot="1" x14ac:dyDescent="0.4">
      <c r="A40" s="269"/>
      <c r="B40" s="270"/>
      <c r="C40" s="270"/>
      <c r="D40" s="271"/>
      <c r="E40" s="58"/>
      <c r="F40" s="274"/>
      <c r="G40" s="6"/>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row>
    <row r="41" spans="1:43" x14ac:dyDescent="0.35">
      <c r="A41" s="58"/>
      <c r="B41" s="58"/>
      <c r="C41" s="58"/>
      <c r="D41" s="58"/>
      <c r="E41" s="58"/>
      <c r="F41" s="87"/>
      <c r="G41" s="6"/>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row>
    <row r="42" spans="1:43" ht="24" thickBot="1" x14ac:dyDescent="0.4">
      <c r="A42" s="293" t="s">
        <v>72</v>
      </c>
      <c r="B42" s="293"/>
      <c r="C42" s="58"/>
      <c r="D42" s="58"/>
      <c r="E42" s="58"/>
      <c r="F42" s="87"/>
      <c r="G42" s="6"/>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row>
    <row r="43" spans="1:43" ht="24" customHeight="1" x14ac:dyDescent="0.35">
      <c r="A43" s="294" t="s">
        <v>73</v>
      </c>
      <c r="B43" s="295"/>
      <c r="C43" s="296"/>
      <c r="D43" s="10">
        <v>0</v>
      </c>
      <c r="E43" s="2"/>
      <c r="F43" s="242" t="s">
        <v>805</v>
      </c>
      <c r="G43" s="6"/>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row>
    <row r="44" spans="1:43" ht="44.15" customHeight="1" x14ac:dyDescent="0.35">
      <c r="A44" s="297" t="s">
        <v>74</v>
      </c>
      <c r="B44" s="298"/>
      <c r="C44" s="298"/>
      <c r="D44" s="11">
        <v>0</v>
      </c>
      <c r="E44" s="2"/>
      <c r="F44" s="243"/>
      <c r="G44" s="6"/>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row>
    <row r="45" spans="1:43" ht="27.65" customHeight="1" thickBot="1" x14ac:dyDescent="0.4">
      <c r="A45" s="299" t="s">
        <v>75</v>
      </c>
      <c r="B45" s="300"/>
      <c r="C45" s="300"/>
      <c r="D45" s="12">
        <v>0</v>
      </c>
      <c r="E45" s="2"/>
      <c r="F45" s="244"/>
      <c r="G45" s="6"/>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row>
    <row r="46" spans="1:43" x14ac:dyDescent="0.35">
      <c r="A46" s="58"/>
      <c r="B46" s="58"/>
      <c r="C46" s="58"/>
      <c r="D46" s="58"/>
      <c r="E46" s="58"/>
      <c r="F46" s="87"/>
      <c r="G46" s="6"/>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row>
    <row r="47" spans="1:43" ht="23.5" x14ac:dyDescent="0.35">
      <c r="A47" s="118" t="s">
        <v>76</v>
      </c>
      <c r="B47" s="118"/>
      <c r="C47" s="58"/>
      <c r="D47" s="58"/>
      <c r="E47" s="58"/>
      <c r="F47" s="87"/>
      <c r="G47" s="6"/>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row>
    <row r="48" spans="1:43" s="53" customFormat="1" ht="21.75" customHeight="1" thickBot="1" x14ac:dyDescent="0.4">
      <c r="A48" s="87"/>
      <c r="B48" s="119"/>
      <c r="C48" s="288" t="s">
        <v>77</v>
      </c>
      <c r="D48" s="288"/>
      <c r="E48" s="87"/>
      <c r="F48" s="94"/>
      <c r="G48" s="52"/>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row>
    <row r="49" spans="1:43" s="53" customFormat="1" ht="23.25" customHeight="1" x14ac:dyDescent="0.35">
      <c r="A49" s="307" t="s">
        <v>78</v>
      </c>
      <c r="B49" s="308"/>
      <c r="C49" s="13" t="s">
        <v>79</v>
      </c>
      <c r="D49" s="14">
        <v>4</v>
      </c>
      <c r="E49" s="6"/>
      <c r="F49" s="247" t="s">
        <v>80</v>
      </c>
      <c r="G49" s="8"/>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row>
    <row r="50" spans="1:43" s="53" customFormat="1" ht="24" customHeight="1" x14ac:dyDescent="0.35">
      <c r="A50" s="309"/>
      <c r="B50" s="224"/>
      <c r="C50" s="15">
        <v>2</v>
      </c>
      <c r="D50" s="16" t="s">
        <v>81</v>
      </c>
      <c r="E50" s="6"/>
      <c r="F50" s="248"/>
      <c r="G50" s="8"/>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row>
    <row r="51" spans="1:43" s="53" customFormat="1" ht="24" customHeight="1" thickBot="1" x14ac:dyDescent="0.4">
      <c r="A51" s="310"/>
      <c r="B51" s="311"/>
      <c r="C51" s="17" t="s">
        <v>82</v>
      </c>
      <c r="D51" s="18" t="s">
        <v>83</v>
      </c>
      <c r="E51" s="6"/>
      <c r="F51" s="249"/>
      <c r="G51" s="8"/>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row>
    <row r="52" spans="1:43" s="53" customFormat="1" ht="24" customHeight="1" thickBot="1" x14ac:dyDescent="0.4">
      <c r="A52" s="87"/>
      <c r="B52" s="119"/>
      <c r="C52" s="285" t="s">
        <v>84</v>
      </c>
      <c r="D52" s="285"/>
      <c r="E52" s="87"/>
      <c r="F52" s="95"/>
      <c r="G52" s="52"/>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row>
    <row r="53" spans="1:43" s="53" customFormat="1" ht="29.15" customHeight="1" x14ac:dyDescent="0.35">
      <c r="A53" s="228" t="s">
        <v>85</v>
      </c>
      <c r="B53" s="229"/>
      <c r="C53" s="19" t="s">
        <v>79</v>
      </c>
      <c r="D53" s="14" t="s">
        <v>86</v>
      </c>
      <c r="E53" s="87"/>
      <c r="F53" s="275" t="s">
        <v>87</v>
      </c>
      <c r="G53" s="8"/>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row>
    <row r="54" spans="1:43" s="53" customFormat="1" ht="24" customHeight="1" x14ac:dyDescent="0.35">
      <c r="A54" s="259"/>
      <c r="B54" s="260"/>
      <c r="C54" s="20" t="s">
        <v>88</v>
      </c>
      <c r="D54" s="16" t="s">
        <v>81</v>
      </c>
      <c r="E54" s="87"/>
      <c r="F54" s="276"/>
      <c r="G54" s="8"/>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row>
    <row r="55" spans="1:43" s="53" customFormat="1" ht="24" customHeight="1" thickBot="1" x14ac:dyDescent="0.4">
      <c r="A55" s="261"/>
      <c r="B55" s="262"/>
      <c r="C55" s="21" t="s">
        <v>82</v>
      </c>
      <c r="D55" s="18" t="s">
        <v>83</v>
      </c>
      <c r="E55" s="87"/>
      <c r="F55" s="277"/>
      <c r="G55" s="8"/>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row>
    <row r="56" spans="1:43" s="53" customFormat="1" ht="24" customHeight="1" x14ac:dyDescent="0.35">
      <c r="A56" s="95"/>
      <c r="B56" s="95"/>
      <c r="C56" s="95"/>
      <c r="D56" s="95"/>
      <c r="E56" s="87"/>
      <c r="F56" s="96"/>
      <c r="G56" s="8"/>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row>
    <row r="57" spans="1:43" s="6" customFormat="1" ht="24" customHeight="1" thickBot="1" x14ac:dyDescent="0.4">
      <c r="A57" s="284" t="s">
        <v>89</v>
      </c>
      <c r="B57" s="284"/>
      <c r="C57" s="121"/>
      <c r="D57" s="122"/>
      <c r="E57" s="87"/>
      <c r="F57" s="65"/>
      <c r="G57" s="8"/>
    </row>
    <row r="58" spans="1:43" s="6" customFormat="1" ht="49.5" customHeight="1" thickBot="1" x14ac:dyDescent="0.4">
      <c r="A58" s="229" t="s">
        <v>90</v>
      </c>
      <c r="B58" s="229"/>
      <c r="C58" s="229"/>
      <c r="D58" s="43">
        <v>0</v>
      </c>
      <c r="F58" s="91" t="s">
        <v>91</v>
      </c>
      <c r="G58" s="237"/>
      <c r="H58" s="238"/>
      <c r="I58" s="238"/>
    </row>
    <row r="59" spans="1:43" s="6" customFormat="1" ht="12" customHeight="1" x14ac:dyDescent="0.35">
      <c r="A59" s="87"/>
      <c r="B59" s="87"/>
      <c r="C59" s="121"/>
      <c r="D59" s="122"/>
      <c r="E59" s="87"/>
      <c r="F59" s="97"/>
      <c r="G59" s="8"/>
    </row>
    <row r="60" spans="1:43" s="6" customFormat="1" ht="24" customHeight="1" thickBot="1" x14ac:dyDescent="0.4">
      <c r="A60" s="120" t="s">
        <v>92</v>
      </c>
      <c r="B60" s="120"/>
      <c r="C60" s="121"/>
      <c r="D60" s="122"/>
      <c r="E60" s="87"/>
      <c r="F60" s="98"/>
      <c r="G60" s="8"/>
    </row>
    <row r="61" spans="1:43" s="6" customFormat="1" ht="33" customHeight="1" x14ac:dyDescent="0.35">
      <c r="A61" s="218" t="s">
        <v>93</v>
      </c>
      <c r="B61" s="219"/>
      <c r="C61" s="1">
        <v>0</v>
      </c>
      <c r="D61" s="58"/>
      <c r="F61" s="242" t="s">
        <v>94</v>
      </c>
      <c r="G61" s="8"/>
    </row>
    <row r="62" spans="1:43" s="6" customFormat="1" ht="31.5" customHeight="1" x14ac:dyDescent="0.35">
      <c r="A62" s="218" t="s">
        <v>95</v>
      </c>
      <c r="B62" s="219"/>
      <c r="C62" s="1">
        <v>0</v>
      </c>
      <c r="D62" s="125"/>
      <c r="F62" s="243"/>
      <c r="G62" s="8"/>
    </row>
    <row r="63" spans="1:43" s="6" customFormat="1" ht="65.5" customHeight="1" x14ac:dyDescent="0.35">
      <c r="A63" s="123" t="s">
        <v>96</v>
      </c>
      <c r="B63" s="124" t="s">
        <v>97</v>
      </c>
      <c r="C63" s="42" t="s">
        <v>32</v>
      </c>
      <c r="D63" s="36" t="s">
        <v>98</v>
      </c>
      <c r="F63" s="243"/>
      <c r="G63" s="8"/>
    </row>
    <row r="64" spans="1:43" s="6" customFormat="1" ht="56.5" customHeight="1" thickBot="1" x14ac:dyDescent="0.4">
      <c r="A64" s="218" t="s">
        <v>99</v>
      </c>
      <c r="B64" s="219"/>
      <c r="C64" s="1">
        <v>0</v>
      </c>
      <c r="D64" s="36" t="s">
        <v>100</v>
      </c>
      <c r="F64" s="244"/>
      <c r="G64" s="8"/>
    </row>
    <row r="65" spans="1:43" s="6" customFormat="1" ht="24" customHeight="1" thickBot="1" x14ac:dyDescent="0.4">
      <c r="A65" s="87"/>
      <c r="B65" s="87"/>
      <c r="C65" s="121"/>
      <c r="D65" s="122"/>
      <c r="E65" s="87"/>
      <c r="F65" s="65"/>
      <c r="G65" s="8"/>
    </row>
    <row r="66" spans="1:43" ht="45" customHeight="1" x14ac:dyDescent="0.35">
      <c r="A66" s="228" t="s">
        <v>806</v>
      </c>
      <c r="B66" s="229"/>
      <c r="C66" s="229"/>
      <c r="D66" s="253"/>
      <c r="E66" s="2"/>
      <c r="F66" s="247" t="s">
        <v>807</v>
      </c>
      <c r="G66" s="6"/>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row>
    <row r="67" spans="1:43" ht="14.5" customHeight="1" x14ac:dyDescent="0.35">
      <c r="A67" s="126"/>
      <c r="B67" s="127" t="s">
        <v>101</v>
      </c>
      <c r="C67" s="128"/>
      <c r="D67" s="234" t="s">
        <v>32</v>
      </c>
      <c r="E67" s="2"/>
      <c r="F67" s="248"/>
      <c r="G67" s="6"/>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row>
    <row r="68" spans="1:43" ht="14.5" customHeight="1" x14ac:dyDescent="0.35">
      <c r="A68" s="126"/>
      <c r="B68" s="127"/>
      <c r="C68" s="127"/>
      <c r="D68" s="292"/>
      <c r="E68" s="2"/>
      <c r="F68" s="248"/>
      <c r="G68" s="6"/>
      <c r="H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row>
    <row r="69" spans="1:43" ht="14.5" customHeight="1" x14ac:dyDescent="0.35">
      <c r="A69" s="126"/>
      <c r="B69" s="127" t="s">
        <v>102</v>
      </c>
      <c r="C69" s="128"/>
      <c r="D69" s="292" t="s">
        <v>32</v>
      </c>
      <c r="E69" s="2"/>
      <c r="F69" s="248"/>
      <c r="G69" s="6"/>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row>
    <row r="70" spans="1:43" ht="14.5" customHeight="1" x14ac:dyDescent="0.35">
      <c r="A70" s="126"/>
      <c r="B70" s="128"/>
      <c r="C70" s="128"/>
      <c r="D70" s="233"/>
      <c r="E70" s="2"/>
      <c r="F70" s="248"/>
      <c r="G70" s="6"/>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row>
    <row r="71" spans="1:43" ht="14.5" customHeight="1" x14ac:dyDescent="0.35">
      <c r="A71" s="126"/>
      <c r="B71" s="231" t="s">
        <v>103</v>
      </c>
      <c r="C71" s="232"/>
      <c r="D71" s="233" t="s">
        <v>32</v>
      </c>
      <c r="E71" s="2"/>
      <c r="F71" s="248"/>
      <c r="G71" s="6"/>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row>
    <row r="72" spans="1:43" ht="36.75" customHeight="1" x14ac:dyDescent="0.35">
      <c r="A72" s="126"/>
      <c r="B72" s="235" t="s">
        <v>104</v>
      </c>
      <c r="C72" s="236"/>
      <c r="D72" s="234"/>
      <c r="E72" s="2"/>
      <c r="F72" s="248"/>
      <c r="G72" s="6"/>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row>
    <row r="73" spans="1:43" ht="14.5" customHeight="1" x14ac:dyDescent="0.35">
      <c r="A73" s="126"/>
      <c r="B73" s="231" t="s">
        <v>105</v>
      </c>
      <c r="C73" s="232"/>
      <c r="D73" s="233" t="s">
        <v>32</v>
      </c>
      <c r="E73" s="2"/>
      <c r="F73" s="248"/>
      <c r="G73" s="6"/>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row>
    <row r="74" spans="1:43" ht="36" customHeight="1" x14ac:dyDescent="0.35">
      <c r="A74" s="126"/>
      <c r="B74" s="235" t="s">
        <v>104</v>
      </c>
      <c r="C74" s="236"/>
      <c r="D74" s="233"/>
      <c r="E74" s="2"/>
      <c r="F74" s="248"/>
      <c r="G74" s="6"/>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row>
    <row r="75" spans="1:43" ht="14.5" customHeight="1" x14ac:dyDescent="0.35">
      <c r="A75" s="126"/>
      <c r="B75" s="316" t="s">
        <v>106</v>
      </c>
      <c r="C75" s="317"/>
      <c r="D75" s="233" t="s">
        <v>32</v>
      </c>
      <c r="E75" s="2"/>
      <c r="F75" s="248"/>
      <c r="G75" s="6"/>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row>
    <row r="76" spans="1:43" ht="22.5" customHeight="1" x14ac:dyDescent="0.35">
      <c r="A76" s="126"/>
      <c r="B76" s="318"/>
      <c r="C76" s="319"/>
      <c r="D76" s="234"/>
      <c r="E76" s="2"/>
      <c r="F76" s="248"/>
      <c r="G76" s="6"/>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row>
    <row r="77" spans="1:43" ht="14.5" customHeight="1" x14ac:dyDescent="0.35">
      <c r="A77" s="129"/>
      <c r="B77" s="327" t="s">
        <v>100</v>
      </c>
      <c r="C77" s="327"/>
      <c r="D77" s="328"/>
      <c r="E77" s="2"/>
      <c r="F77" s="248"/>
      <c r="G77" s="6"/>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row>
    <row r="78" spans="1:43" ht="14.5" customHeight="1" x14ac:dyDescent="0.35">
      <c r="A78" s="130"/>
      <c r="B78" s="335"/>
      <c r="C78" s="335"/>
      <c r="D78" s="336"/>
      <c r="E78" s="2"/>
      <c r="F78" s="248"/>
      <c r="G78" s="6"/>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row>
    <row r="79" spans="1:43" ht="14.5" customHeight="1" x14ac:dyDescent="0.35">
      <c r="A79" s="130"/>
      <c r="B79" s="335"/>
      <c r="C79" s="335"/>
      <c r="D79" s="336"/>
      <c r="E79" s="2"/>
      <c r="F79" s="248"/>
      <c r="G79" s="6"/>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row>
    <row r="80" spans="1:43" ht="14.5" customHeight="1" x14ac:dyDescent="0.35">
      <c r="A80" s="130"/>
      <c r="B80" s="335"/>
      <c r="C80" s="335"/>
      <c r="D80" s="336"/>
      <c r="E80" s="2"/>
      <c r="F80" s="248"/>
      <c r="G80" s="6"/>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row>
    <row r="81" spans="1:43" ht="14.5" customHeight="1" x14ac:dyDescent="0.35">
      <c r="A81" s="130"/>
      <c r="B81" s="335"/>
      <c r="C81" s="335"/>
      <c r="D81" s="336"/>
      <c r="E81" s="2"/>
      <c r="F81" s="248"/>
      <c r="G81" s="6"/>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row>
    <row r="82" spans="1:43" ht="14.5" customHeight="1" x14ac:dyDescent="0.35">
      <c r="A82" s="130"/>
      <c r="B82" s="335"/>
      <c r="C82" s="335"/>
      <c r="D82" s="336"/>
      <c r="E82" s="2"/>
      <c r="F82" s="248"/>
      <c r="G82" s="6"/>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row>
    <row r="83" spans="1:43" ht="14.5" customHeight="1" thickBot="1" x14ac:dyDescent="0.4">
      <c r="A83" s="131"/>
      <c r="B83" s="330"/>
      <c r="C83" s="330"/>
      <c r="D83" s="331"/>
      <c r="E83" s="2"/>
      <c r="F83" s="249"/>
      <c r="G83" s="6"/>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row>
    <row r="84" spans="1:43" s="68" customFormat="1" ht="14.5" customHeight="1" thickBot="1" x14ac:dyDescent="0.4">
      <c r="A84" s="58"/>
      <c r="B84" s="58"/>
      <c r="C84" s="58"/>
      <c r="D84" s="58"/>
      <c r="E84" s="58"/>
      <c r="F84" s="66"/>
      <c r="G84" s="87"/>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c r="AI84" s="58"/>
      <c r="AJ84" s="58"/>
      <c r="AK84" s="58"/>
      <c r="AL84" s="58"/>
      <c r="AM84" s="58"/>
      <c r="AN84" s="58"/>
      <c r="AO84" s="58"/>
      <c r="AP84" s="58"/>
      <c r="AQ84" s="58"/>
    </row>
    <row r="85" spans="1:43" ht="14.5" customHeight="1" x14ac:dyDescent="0.35">
      <c r="A85" s="228" t="s">
        <v>107</v>
      </c>
      <c r="B85" s="229"/>
      <c r="C85" s="229"/>
      <c r="D85" s="253"/>
      <c r="E85" s="2"/>
      <c r="F85" s="239" t="s">
        <v>108</v>
      </c>
      <c r="G85" s="6"/>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row>
    <row r="86" spans="1:43" ht="14.5" customHeight="1" thickBot="1" x14ac:dyDescent="0.4">
      <c r="A86" s="126"/>
      <c r="B86" s="132" t="s">
        <v>109</v>
      </c>
      <c r="C86" s="132"/>
      <c r="D86" s="41" t="s">
        <v>32</v>
      </c>
      <c r="E86" s="55"/>
      <c r="F86" s="240"/>
      <c r="G86" s="6"/>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row>
    <row r="87" spans="1:43" ht="14.5" customHeight="1" thickBot="1" x14ac:dyDescent="0.4">
      <c r="A87" s="37"/>
      <c r="B87" s="99"/>
      <c r="C87" s="99"/>
      <c r="D87" s="99"/>
      <c r="E87" s="68"/>
      <c r="F87" s="99"/>
      <c r="G87" s="6"/>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row>
    <row r="88" spans="1:43" ht="14.5" customHeight="1" x14ac:dyDescent="0.35">
      <c r="A88" s="228" t="s">
        <v>110</v>
      </c>
      <c r="B88" s="229"/>
      <c r="C88" s="229"/>
      <c r="D88" s="253"/>
      <c r="E88" s="58"/>
      <c r="F88" s="239" t="s">
        <v>111</v>
      </c>
      <c r="G88" s="6"/>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row>
    <row r="89" spans="1:43" ht="14.5" customHeight="1" thickBot="1" x14ac:dyDescent="0.4">
      <c r="A89" s="126"/>
      <c r="B89" s="132" t="s">
        <v>109</v>
      </c>
      <c r="C89" s="132"/>
      <c r="D89" s="41" t="s">
        <v>32</v>
      </c>
      <c r="E89" s="2"/>
      <c r="F89" s="240"/>
      <c r="G89" s="6"/>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row>
    <row r="90" spans="1:43" s="68" customFormat="1" ht="14.5" customHeight="1" thickBot="1" x14ac:dyDescent="0.4">
      <c r="A90" s="58"/>
      <c r="B90" s="58"/>
      <c r="C90" s="58"/>
      <c r="D90" s="58"/>
      <c r="E90" s="58"/>
      <c r="F90" s="66"/>
      <c r="G90" s="87"/>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row>
    <row r="91" spans="1:43" ht="14.5" customHeight="1" x14ac:dyDescent="0.35">
      <c r="A91" s="250" t="s">
        <v>112</v>
      </c>
      <c r="B91" s="251"/>
      <c r="C91" s="251"/>
      <c r="D91" s="252"/>
      <c r="E91" s="2"/>
      <c r="F91" s="239" t="s">
        <v>113</v>
      </c>
      <c r="G91" s="6"/>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row>
    <row r="92" spans="1:43" ht="14.5" customHeight="1" thickBot="1" x14ac:dyDescent="0.4">
      <c r="A92" s="35"/>
      <c r="B92" s="54" t="s">
        <v>109</v>
      </c>
      <c r="C92" s="54"/>
      <c r="D92" s="41" t="s">
        <v>32</v>
      </c>
      <c r="E92" s="55"/>
      <c r="F92" s="240"/>
      <c r="G92" s="6"/>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row>
    <row r="93" spans="1:43" s="68" customFormat="1" ht="14.5" customHeight="1" thickBot="1" x14ac:dyDescent="0.4">
      <c r="A93" s="133"/>
      <c r="B93" s="99"/>
      <c r="C93" s="99"/>
      <c r="D93" s="99"/>
      <c r="F93" s="99"/>
      <c r="G93" s="95"/>
    </row>
    <row r="94" spans="1:43" ht="14.5" customHeight="1" x14ac:dyDescent="0.35">
      <c r="A94" s="228" t="s">
        <v>114</v>
      </c>
      <c r="B94" s="229"/>
      <c r="C94" s="229"/>
      <c r="D94" s="253"/>
      <c r="E94" s="2"/>
      <c r="F94" s="239" t="s">
        <v>113</v>
      </c>
      <c r="G94" s="6"/>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row>
    <row r="95" spans="1:43" ht="14.5" customHeight="1" thickBot="1" x14ac:dyDescent="0.4">
      <c r="A95" s="126"/>
      <c r="B95" s="132" t="s">
        <v>109</v>
      </c>
      <c r="C95" s="132"/>
      <c r="D95" s="41" t="s">
        <v>32</v>
      </c>
      <c r="E95" s="2"/>
      <c r="F95" s="240"/>
      <c r="G95" s="6"/>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row>
    <row r="96" spans="1:43" s="68" customFormat="1" ht="14.5" customHeight="1" thickBot="1" x14ac:dyDescent="0.4">
      <c r="A96" s="133"/>
      <c r="B96" s="99"/>
      <c r="C96" s="99"/>
      <c r="D96" s="99"/>
      <c r="F96" s="99"/>
      <c r="G96" s="95"/>
    </row>
    <row r="97" spans="1:43" ht="29.5" customHeight="1" x14ac:dyDescent="0.35">
      <c r="A97" s="225" t="s">
        <v>115</v>
      </c>
      <c r="B97" s="226"/>
      <c r="C97" s="226"/>
      <c r="D97" s="227"/>
      <c r="E97" s="2"/>
      <c r="F97" s="242" t="s">
        <v>116</v>
      </c>
      <c r="G97" s="6"/>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row>
    <row r="98" spans="1:43" ht="52.5" customHeight="1" x14ac:dyDescent="0.35">
      <c r="A98" s="280" t="s">
        <v>117</v>
      </c>
      <c r="B98" s="281"/>
      <c r="C98" s="278" t="s">
        <v>100</v>
      </c>
      <c r="D98" s="279"/>
      <c r="E98" s="2"/>
      <c r="F98" s="243"/>
      <c r="G98" s="6"/>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row>
    <row r="99" spans="1:43" ht="55" customHeight="1" x14ac:dyDescent="0.35">
      <c r="A99" s="280" t="s">
        <v>118</v>
      </c>
      <c r="B99" s="281"/>
      <c r="C99" s="278" t="s">
        <v>100</v>
      </c>
      <c r="D99" s="279"/>
      <c r="E99" s="2"/>
      <c r="F99" s="243"/>
      <c r="G99" s="6"/>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row>
    <row r="100" spans="1:43" ht="55.5" customHeight="1" thickBot="1" x14ac:dyDescent="0.4">
      <c r="A100" s="282" t="s">
        <v>119</v>
      </c>
      <c r="B100" s="283"/>
      <c r="C100" s="278" t="s">
        <v>100</v>
      </c>
      <c r="D100" s="279"/>
      <c r="E100" s="2"/>
      <c r="F100" s="244"/>
      <c r="G100" s="6"/>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row>
    <row r="101" spans="1:43" s="68" customFormat="1" ht="14.5" customHeight="1" thickBot="1" x14ac:dyDescent="0.4">
      <c r="A101" s="2"/>
      <c r="B101" s="58"/>
      <c r="C101" s="58"/>
      <c r="D101" s="58"/>
      <c r="E101" s="58"/>
      <c r="F101" s="87"/>
      <c r="G101" s="87"/>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row>
    <row r="102" spans="1:43" ht="54" customHeight="1" x14ac:dyDescent="0.35">
      <c r="A102" s="228" t="s">
        <v>120</v>
      </c>
      <c r="B102" s="229"/>
      <c r="C102" s="229"/>
      <c r="D102" s="230"/>
      <c r="E102" s="2"/>
      <c r="F102" s="242" t="s">
        <v>121</v>
      </c>
      <c r="G102" s="6"/>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row>
    <row r="103" spans="1:43" ht="14.5" customHeight="1" x14ac:dyDescent="0.35">
      <c r="A103" s="212" t="s">
        <v>100</v>
      </c>
      <c r="B103" s="213"/>
      <c r="C103" s="213"/>
      <c r="D103" s="214"/>
      <c r="E103" s="2"/>
      <c r="F103" s="243"/>
      <c r="G103" s="6"/>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row>
    <row r="104" spans="1:43" ht="14.5" customHeight="1" x14ac:dyDescent="0.35">
      <c r="A104" s="212"/>
      <c r="B104" s="213"/>
      <c r="C104" s="213"/>
      <c r="D104" s="214"/>
      <c r="E104" s="2"/>
      <c r="F104" s="243"/>
      <c r="G104" s="6"/>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row>
    <row r="105" spans="1:43" ht="14.5" customHeight="1" x14ac:dyDescent="0.35">
      <c r="A105" s="212"/>
      <c r="B105" s="213"/>
      <c r="C105" s="213"/>
      <c r="D105" s="214"/>
      <c r="E105" s="2"/>
      <c r="F105" s="243"/>
      <c r="G105" s="6"/>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row>
    <row r="106" spans="1:43" ht="18" customHeight="1" x14ac:dyDescent="0.35">
      <c r="A106" s="212"/>
      <c r="B106" s="213"/>
      <c r="C106" s="213"/>
      <c r="D106" s="214"/>
      <c r="E106" s="2"/>
      <c r="F106" s="243"/>
      <c r="G106" s="6"/>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row>
    <row r="107" spans="1:43" ht="18" customHeight="1" x14ac:dyDescent="0.35">
      <c r="A107" s="212"/>
      <c r="B107" s="213"/>
      <c r="C107" s="213"/>
      <c r="D107" s="214"/>
      <c r="E107" s="2"/>
      <c r="F107" s="243"/>
      <c r="G107" s="6"/>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row>
    <row r="108" spans="1:43" ht="14.5" customHeight="1" x14ac:dyDescent="0.35">
      <c r="A108" s="212"/>
      <c r="B108" s="213"/>
      <c r="C108" s="213"/>
      <c r="D108" s="214"/>
      <c r="E108" s="2"/>
      <c r="F108" s="243"/>
      <c r="G108" s="6"/>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row>
    <row r="109" spans="1:43" ht="14.5" customHeight="1" x14ac:dyDescent="0.35">
      <c r="A109" s="212"/>
      <c r="B109" s="213"/>
      <c r="C109" s="213"/>
      <c r="D109" s="214"/>
      <c r="E109" s="2"/>
      <c r="F109" s="243"/>
      <c r="G109" s="6"/>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row>
    <row r="110" spans="1:43" ht="14.5" customHeight="1" thickBot="1" x14ac:dyDescent="0.4">
      <c r="A110" s="215"/>
      <c r="B110" s="216"/>
      <c r="C110" s="216"/>
      <c r="D110" s="217"/>
      <c r="E110" s="2"/>
      <c r="F110" s="244"/>
      <c r="G110" s="6"/>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row>
    <row r="111" spans="1:43" ht="15" thickBot="1" x14ac:dyDescent="0.4">
      <c r="A111" s="2"/>
      <c r="B111" s="2"/>
      <c r="C111" s="2"/>
      <c r="D111" s="2"/>
      <c r="E111" s="2"/>
      <c r="F111" s="87"/>
      <c r="G111" s="6"/>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row>
    <row r="112" spans="1:43" ht="15.65" customHeight="1" thickBot="1" x14ac:dyDescent="0.4">
      <c r="A112" s="218" t="s">
        <v>122</v>
      </c>
      <c r="B112" s="218"/>
      <c r="C112" s="218"/>
      <c r="D112" s="219"/>
      <c r="E112" s="58"/>
      <c r="F112" s="242" t="s">
        <v>121</v>
      </c>
      <c r="G112" s="6"/>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row>
    <row r="113" spans="1:43" ht="14.5" customHeight="1" x14ac:dyDescent="0.35">
      <c r="A113" s="220" t="s">
        <v>100</v>
      </c>
      <c r="B113" s="221"/>
      <c r="C113" s="221"/>
      <c r="D113" s="222"/>
      <c r="E113" s="2"/>
      <c r="F113" s="243"/>
      <c r="G113" s="6"/>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row>
    <row r="114" spans="1:43" ht="14.5" customHeight="1" x14ac:dyDescent="0.35">
      <c r="A114" s="212"/>
      <c r="B114" s="213"/>
      <c r="C114" s="213"/>
      <c r="D114" s="214"/>
      <c r="E114" s="2"/>
      <c r="F114" s="243"/>
      <c r="G114" s="6"/>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row>
    <row r="115" spans="1:43" ht="14.5" customHeight="1" x14ac:dyDescent="0.35">
      <c r="A115" s="212"/>
      <c r="B115" s="213"/>
      <c r="C115" s="213"/>
      <c r="D115" s="214"/>
      <c r="E115" s="2"/>
      <c r="F115" s="243"/>
      <c r="G115" s="6"/>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row>
    <row r="116" spans="1:43" ht="18" customHeight="1" x14ac:dyDescent="0.35">
      <c r="A116" s="212"/>
      <c r="B116" s="213"/>
      <c r="C116" s="213"/>
      <c r="D116" s="214"/>
      <c r="E116" s="2"/>
      <c r="F116" s="243"/>
      <c r="G116" s="6"/>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row>
    <row r="117" spans="1:43" ht="18" customHeight="1" thickBot="1" x14ac:dyDescent="0.4">
      <c r="A117" s="215"/>
      <c r="B117" s="216"/>
      <c r="C117" s="216"/>
      <c r="D117" s="217"/>
      <c r="E117" s="2"/>
      <c r="F117" s="244"/>
      <c r="G117" s="6"/>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row>
    <row r="118" spans="1:43" ht="14.15" customHeight="1" thickBot="1" x14ac:dyDescent="0.4">
      <c r="A118" s="2"/>
      <c r="B118" s="58"/>
      <c r="C118" s="58"/>
      <c r="D118" s="58"/>
      <c r="E118" s="58"/>
      <c r="F118" s="87"/>
      <c r="G118" s="6"/>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row>
    <row r="119" spans="1:43" s="53" customFormat="1" ht="33.65" customHeight="1" x14ac:dyDescent="0.35">
      <c r="A119" s="223" t="s">
        <v>123</v>
      </c>
      <c r="B119" s="223"/>
      <c r="C119" s="223"/>
      <c r="D119" s="224"/>
      <c r="E119" s="134"/>
      <c r="F119" s="242" t="s">
        <v>121</v>
      </c>
      <c r="G119" s="6"/>
      <c r="H119" s="2"/>
      <c r="I119" s="2"/>
      <c r="J119" s="2"/>
      <c r="K119" s="2"/>
      <c r="L119" s="5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row>
    <row r="120" spans="1:43" ht="16" thickBot="1" x14ac:dyDescent="0.4">
      <c r="A120" s="256" t="s">
        <v>124</v>
      </c>
      <c r="B120" s="256"/>
      <c r="C120" s="256"/>
      <c r="D120" s="257"/>
      <c r="E120" s="58"/>
      <c r="F120" s="243"/>
      <c r="G120" s="6"/>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row>
    <row r="121" spans="1:43" ht="16" thickBot="1" x14ac:dyDescent="0.4">
      <c r="A121" s="22"/>
      <c r="B121" s="135"/>
      <c r="C121" s="135"/>
      <c r="D121" s="39" t="s">
        <v>32</v>
      </c>
      <c r="E121" s="2"/>
      <c r="F121" s="244"/>
      <c r="G121" s="6"/>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row>
    <row r="122" spans="1:43" ht="15" thickBot="1" x14ac:dyDescent="0.4">
      <c r="A122" s="66"/>
      <c r="B122" s="47"/>
      <c r="C122" s="47"/>
      <c r="D122" s="47"/>
      <c r="E122" s="47"/>
      <c r="F122" s="66"/>
      <c r="G122" s="6"/>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row>
    <row r="123" spans="1:43" ht="15.5" x14ac:dyDescent="0.35">
      <c r="A123" s="223" t="s">
        <v>125</v>
      </c>
      <c r="B123" s="223"/>
      <c r="C123" s="223"/>
      <c r="D123" s="224"/>
      <c r="E123" s="66"/>
      <c r="F123" s="100"/>
      <c r="G123" s="6"/>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row>
    <row r="124" spans="1:43" ht="14.5" customHeight="1" x14ac:dyDescent="0.35">
      <c r="A124" s="136"/>
      <c r="B124" s="137" t="s">
        <v>126</v>
      </c>
      <c r="C124" s="138"/>
      <c r="D124" s="42" t="s">
        <v>32</v>
      </c>
      <c r="E124" s="47"/>
      <c r="F124" s="101" t="s">
        <v>127</v>
      </c>
      <c r="G124" s="6"/>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row>
    <row r="125" spans="1:43" ht="14.5" customHeight="1" x14ac:dyDescent="0.35">
      <c r="A125" s="136"/>
      <c r="B125" s="139" t="s">
        <v>128</v>
      </c>
      <c r="C125" s="140"/>
      <c r="D125" s="42" t="s">
        <v>32</v>
      </c>
      <c r="E125" s="47"/>
      <c r="F125" s="101" t="s">
        <v>127</v>
      </c>
      <c r="G125" s="6"/>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row>
    <row r="126" spans="1:43" ht="14.5" customHeight="1" x14ac:dyDescent="0.35">
      <c r="A126" s="136"/>
      <c r="B126" s="139" t="s">
        <v>129</v>
      </c>
      <c r="C126" s="140"/>
      <c r="D126" s="42" t="s">
        <v>32</v>
      </c>
      <c r="E126" s="47"/>
      <c r="F126" s="101" t="s">
        <v>127</v>
      </c>
      <c r="G126" s="6"/>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row>
    <row r="127" spans="1:43" ht="14.5" customHeight="1" x14ac:dyDescent="0.35">
      <c r="A127" s="141"/>
      <c r="B127" s="139" t="s">
        <v>130</v>
      </c>
      <c r="C127" s="140"/>
      <c r="D127" s="42" t="s">
        <v>32</v>
      </c>
      <c r="E127" s="47"/>
      <c r="F127" s="101" t="s">
        <v>127</v>
      </c>
      <c r="G127" s="6"/>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row>
    <row r="128" spans="1:43" ht="14.5" customHeight="1" x14ac:dyDescent="0.35">
      <c r="A128" s="142"/>
      <c r="B128" s="143" t="s">
        <v>131</v>
      </c>
      <c r="C128" s="144"/>
      <c r="D128" s="42" t="s">
        <v>100</v>
      </c>
      <c r="E128" s="47"/>
      <c r="F128" s="102" t="s">
        <v>100</v>
      </c>
      <c r="G128" s="6"/>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row>
    <row r="129" spans="1:43" ht="14.5" customHeight="1" thickBot="1" x14ac:dyDescent="0.4">
      <c r="A129" s="66"/>
      <c r="B129" s="66"/>
      <c r="C129" s="66"/>
      <c r="D129" s="66"/>
      <c r="E129" s="66"/>
      <c r="F129" s="68"/>
      <c r="G129" s="6"/>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row>
    <row r="130" spans="1:43" ht="18" customHeight="1" x14ac:dyDescent="0.35">
      <c r="A130" s="223" t="s">
        <v>132</v>
      </c>
      <c r="B130" s="223"/>
      <c r="C130" s="223"/>
      <c r="D130" s="224"/>
      <c r="E130" s="66"/>
      <c r="F130" s="332" t="s">
        <v>133</v>
      </c>
      <c r="G130" s="6"/>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row>
    <row r="131" spans="1:43" x14ac:dyDescent="0.35">
      <c r="A131" s="254" t="s">
        <v>100</v>
      </c>
      <c r="B131" s="255"/>
      <c r="C131" s="255"/>
      <c r="D131" s="337"/>
      <c r="F131" s="334"/>
    </row>
    <row r="132" spans="1:43" ht="15" thickBot="1" x14ac:dyDescent="0.4">
      <c r="A132" s="338"/>
      <c r="B132" s="339"/>
      <c r="C132" s="339"/>
      <c r="D132" s="340"/>
      <c r="F132" s="333"/>
    </row>
    <row r="133" spans="1:43" ht="14.5" customHeight="1" thickBot="1" x14ac:dyDescent="0.4">
      <c r="A133" s="145"/>
      <c r="B133" s="68"/>
      <c r="C133" s="68"/>
      <c r="D133" s="68"/>
      <c r="E133" s="66"/>
      <c r="F133" s="68"/>
      <c r="G133" s="6"/>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row>
    <row r="134" spans="1:43" ht="17.5" customHeight="1" x14ac:dyDescent="0.35">
      <c r="A134" s="223" t="s">
        <v>134</v>
      </c>
      <c r="B134" s="223"/>
      <c r="C134" s="223"/>
      <c r="D134" s="224"/>
      <c r="E134" s="66"/>
      <c r="F134" s="332" t="s">
        <v>784</v>
      </c>
      <c r="G134" s="6"/>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row>
    <row r="135" spans="1:43" ht="14.5" customHeight="1" thickBot="1" x14ac:dyDescent="0.4">
      <c r="A135" s="323"/>
      <c r="B135" s="324"/>
      <c r="C135" s="324"/>
      <c r="D135" s="325"/>
      <c r="E135" s="47"/>
      <c r="F135" s="333"/>
      <c r="G135" s="6"/>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row>
    <row r="136" spans="1:43" ht="15" thickBot="1" x14ac:dyDescent="0.4">
      <c r="A136" s="68"/>
      <c r="B136" s="68"/>
      <c r="C136" s="68"/>
      <c r="D136" s="68"/>
      <c r="E136" s="68"/>
      <c r="F136" s="68"/>
    </row>
    <row r="137" spans="1:43" ht="53.15" customHeight="1" thickBot="1" x14ac:dyDescent="0.4">
      <c r="A137" s="223" t="s">
        <v>135</v>
      </c>
      <c r="B137" s="223"/>
      <c r="C137" s="223"/>
      <c r="D137" s="224"/>
      <c r="E137" s="47"/>
      <c r="F137" s="103" t="s">
        <v>136</v>
      </c>
      <c r="G137" s="6"/>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row>
    <row r="138" spans="1:43" ht="14.5" customHeight="1" x14ac:dyDescent="0.35">
      <c r="A138" s="326" t="s">
        <v>32</v>
      </c>
      <c r="B138" s="327"/>
      <c r="C138" s="327"/>
      <c r="D138" s="328"/>
      <c r="E138" s="47"/>
      <c r="F138" s="320"/>
      <c r="G138" s="6"/>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row>
    <row r="139" spans="1:43" ht="14.5" customHeight="1" x14ac:dyDescent="0.35">
      <c r="A139" s="329"/>
      <c r="B139" s="330"/>
      <c r="C139" s="330"/>
      <c r="D139" s="331"/>
      <c r="E139" s="2"/>
      <c r="F139" s="321"/>
      <c r="G139" s="6"/>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row>
    <row r="140" spans="1:43" ht="20.149999999999999" customHeight="1" thickBot="1" x14ac:dyDescent="0.4">
      <c r="A140" s="120" t="s">
        <v>137</v>
      </c>
      <c r="B140" s="120"/>
      <c r="C140" s="120"/>
      <c r="D140" s="120"/>
      <c r="E140" s="2"/>
      <c r="F140" s="322"/>
      <c r="G140" s="6"/>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row>
    <row r="141" spans="1:43" ht="50.15" customHeight="1" thickBot="1" x14ac:dyDescent="0.4">
      <c r="A141" s="245" t="s">
        <v>138</v>
      </c>
      <c r="B141" s="245"/>
      <c r="C141" s="246"/>
      <c r="D141" s="31" t="s">
        <v>32</v>
      </c>
      <c r="E141" s="2"/>
      <c r="F141" s="104" t="s">
        <v>139</v>
      </c>
      <c r="G141" s="6"/>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row>
    <row r="142" spans="1:43" ht="50.15" customHeight="1" thickBot="1" x14ac:dyDescent="0.4">
      <c r="A142" s="245" t="s">
        <v>140</v>
      </c>
      <c r="B142" s="246"/>
      <c r="C142" s="254" t="s">
        <v>100</v>
      </c>
      <c r="D142" s="255"/>
      <c r="E142" s="2"/>
      <c r="F142" s="104" t="s">
        <v>141</v>
      </c>
      <c r="G142" s="6"/>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row>
    <row r="143" spans="1:43" ht="50.15" customHeight="1" thickBot="1" x14ac:dyDescent="0.4">
      <c r="A143" s="245" t="s">
        <v>142</v>
      </c>
      <c r="B143" s="245"/>
      <c r="C143" s="246"/>
      <c r="D143" s="31" t="s">
        <v>32</v>
      </c>
      <c r="E143" s="2"/>
      <c r="F143" s="104" t="s">
        <v>139</v>
      </c>
      <c r="G143" s="6"/>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row>
    <row r="144" spans="1:43" ht="50.15" customHeight="1" thickBot="1" x14ac:dyDescent="0.4">
      <c r="A144" s="245" t="s">
        <v>143</v>
      </c>
      <c r="B144" s="246"/>
      <c r="C144" s="254" t="s">
        <v>100</v>
      </c>
      <c r="D144" s="255"/>
      <c r="E144" s="2"/>
      <c r="F144" s="104" t="s">
        <v>141</v>
      </c>
      <c r="G144" s="6"/>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row>
    <row r="145" spans="1:43" x14ac:dyDescent="0.35">
      <c r="A145" s="241" t="s">
        <v>144</v>
      </c>
      <c r="B145" s="241"/>
      <c r="C145" s="241"/>
      <c r="D145" s="241"/>
      <c r="E145" s="241"/>
      <c r="F145" s="241"/>
      <c r="G145" s="6"/>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row>
    <row r="146" spans="1:43" x14ac:dyDescent="0.35">
      <c r="A146" s="2"/>
      <c r="B146" s="2"/>
      <c r="C146" s="2"/>
      <c r="D146" s="2"/>
      <c r="E146" s="2"/>
      <c r="F146" s="6"/>
      <c r="G146" s="6"/>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row>
    <row r="147" spans="1:43" x14ac:dyDescent="0.35">
      <c r="A147" s="2"/>
      <c r="B147" s="2"/>
      <c r="C147" s="2"/>
      <c r="D147" s="2"/>
      <c r="E147" s="2"/>
      <c r="F147" s="6"/>
      <c r="G147" s="6"/>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row>
    <row r="148" spans="1:43" x14ac:dyDescent="0.35">
      <c r="A148" s="2"/>
      <c r="B148" s="2"/>
      <c r="C148" s="2"/>
      <c r="D148" s="2"/>
      <c r="E148" s="2"/>
      <c r="F148" s="6"/>
      <c r="G148" s="6"/>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row>
    <row r="149" spans="1:43" ht="23.5" x14ac:dyDescent="0.35">
      <c r="A149" s="2"/>
      <c r="B149" s="51"/>
      <c r="C149" s="51"/>
      <c r="D149" s="51"/>
      <c r="E149" s="51"/>
      <c r="F149" s="6"/>
      <c r="G149" s="6"/>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row>
    <row r="150" spans="1:43" x14ac:dyDescent="0.35">
      <c r="A150" s="2"/>
      <c r="B150" s="2"/>
      <c r="C150" s="2"/>
      <c r="D150" s="2"/>
      <c r="E150" s="2"/>
      <c r="F150" s="6"/>
      <c r="G150" s="6"/>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row>
    <row r="151" spans="1:43" x14ac:dyDescent="0.35">
      <c r="A151" s="2"/>
      <c r="B151" s="2"/>
      <c r="C151" s="2"/>
      <c r="D151" s="2"/>
      <c r="E151" s="2"/>
      <c r="F151" s="6"/>
      <c r="G151" s="6"/>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row>
    <row r="152" spans="1:43" x14ac:dyDescent="0.35">
      <c r="A152" s="2"/>
      <c r="B152" s="2"/>
      <c r="C152" s="2"/>
      <c r="D152" s="2"/>
      <c r="E152" s="2"/>
      <c r="F152" s="6"/>
      <c r="G152" s="6"/>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row>
    <row r="153" spans="1:43" x14ac:dyDescent="0.35">
      <c r="A153" s="2"/>
      <c r="B153" s="2"/>
      <c r="C153" s="2"/>
      <c r="D153" s="2"/>
      <c r="E153" s="2"/>
      <c r="F153" s="6"/>
      <c r="G153" s="6"/>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row>
    <row r="154" spans="1:43" x14ac:dyDescent="0.35">
      <c r="A154" s="2"/>
      <c r="B154" s="2"/>
      <c r="C154" s="2"/>
      <c r="D154" s="2"/>
      <c r="E154" s="2"/>
      <c r="F154" s="6"/>
      <c r="G154" s="6"/>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row>
    <row r="155" spans="1:43" x14ac:dyDescent="0.35">
      <c r="A155" s="2"/>
      <c r="B155" s="2"/>
      <c r="C155" s="2"/>
      <c r="D155" s="2"/>
      <c r="E155" s="2"/>
      <c r="F155" s="6"/>
      <c r="G155" s="6"/>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row>
    <row r="156" spans="1:43" x14ac:dyDescent="0.35">
      <c r="A156" s="2"/>
      <c r="B156" s="2"/>
      <c r="C156" s="2"/>
      <c r="D156" s="2"/>
      <c r="E156" s="2"/>
      <c r="F156" s="6"/>
      <c r="G156" s="6"/>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row>
    <row r="157" spans="1:43" x14ac:dyDescent="0.35">
      <c r="A157" s="2"/>
      <c r="B157" s="2"/>
      <c r="C157" s="2"/>
      <c r="D157" s="2"/>
      <c r="E157" s="2"/>
      <c r="F157" s="6"/>
      <c r="G157" s="6"/>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row>
    <row r="158" spans="1:43" x14ac:dyDescent="0.35">
      <c r="A158" s="2"/>
      <c r="B158" s="2"/>
      <c r="C158" s="2"/>
      <c r="D158" s="2"/>
      <c r="E158" s="2"/>
      <c r="F158" s="6"/>
      <c r="G158" s="6"/>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row>
    <row r="159" spans="1:43" x14ac:dyDescent="0.35">
      <c r="A159" s="2"/>
      <c r="B159" s="2"/>
      <c r="C159" s="2"/>
      <c r="D159" s="2"/>
      <c r="E159" s="2"/>
      <c r="F159" s="6"/>
      <c r="G159" s="6"/>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row>
    <row r="160" spans="1:43" x14ac:dyDescent="0.35">
      <c r="A160" s="2"/>
      <c r="B160" s="2"/>
      <c r="C160" s="2"/>
      <c r="D160" s="2"/>
      <c r="E160" s="2"/>
      <c r="F160" s="6"/>
      <c r="G160" s="6"/>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row>
    <row r="161" spans="1:43" x14ac:dyDescent="0.35">
      <c r="A161" s="2"/>
      <c r="B161" s="2"/>
      <c r="C161" s="2"/>
      <c r="D161" s="2"/>
      <c r="E161" s="2"/>
      <c r="F161" s="6"/>
      <c r="G161" s="6"/>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row>
    <row r="162" spans="1:43" x14ac:dyDescent="0.35">
      <c r="A162" s="2"/>
      <c r="B162" s="2"/>
      <c r="C162" s="2"/>
      <c r="D162" s="2"/>
      <c r="E162" s="2"/>
      <c r="F162" s="6"/>
      <c r="G162" s="6"/>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row>
    <row r="163" spans="1:43" x14ac:dyDescent="0.35">
      <c r="A163" s="2"/>
      <c r="B163" s="2"/>
      <c r="C163" s="2"/>
      <c r="D163" s="2"/>
      <c r="E163" s="2"/>
      <c r="F163" s="6"/>
      <c r="G163" s="6"/>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row>
    <row r="164" spans="1:43" x14ac:dyDescent="0.35">
      <c r="A164" s="2"/>
      <c r="B164" s="2"/>
      <c r="C164" s="2"/>
      <c r="D164" s="2"/>
      <c r="E164" s="2"/>
      <c r="F164" s="6"/>
      <c r="G164" s="6"/>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row>
    <row r="165" spans="1:43" x14ac:dyDescent="0.35">
      <c r="A165" s="2"/>
      <c r="B165" s="2"/>
      <c r="C165" s="2"/>
      <c r="D165" s="2"/>
      <c r="E165" s="2"/>
      <c r="F165" s="6"/>
      <c r="G165" s="6"/>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row>
    <row r="166" spans="1:43" x14ac:dyDescent="0.35">
      <c r="A166" s="2"/>
      <c r="B166" s="2"/>
      <c r="C166" s="2"/>
      <c r="D166" s="2"/>
      <c r="E166" s="2"/>
      <c r="F166" s="6"/>
      <c r="G166" s="6"/>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row>
    <row r="167" spans="1:43" x14ac:dyDescent="0.35">
      <c r="A167" s="2"/>
      <c r="B167" s="2"/>
      <c r="C167" s="2"/>
      <c r="D167" s="2"/>
      <c r="E167" s="2"/>
      <c r="F167" s="6"/>
      <c r="G167" s="6"/>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row>
    <row r="168" spans="1:43" x14ac:dyDescent="0.35">
      <c r="A168" s="2"/>
      <c r="B168" s="2"/>
      <c r="C168" s="2"/>
      <c r="D168" s="2"/>
      <c r="E168" s="2"/>
      <c r="F168" s="6"/>
      <c r="G168" s="6"/>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row>
    <row r="169" spans="1:43" x14ac:dyDescent="0.3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row>
    <row r="170" spans="1:43" x14ac:dyDescent="0.3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row>
    <row r="171" spans="1:43" x14ac:dyDescent="0.3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row>
    <row r="172" spans="1:43" x14ac:dyDescent="0.3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row>
    <row r="173" spans="1:43" x14ac:dyDescent="0.3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row>
    <row r="174" spans="1:43" x14ac:dyDescent="0.3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row>
    <row r="175" spans="1:43" x14ac:dyDescent="0.3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row>
    <row r="176" spans="1:43" x14ac:dyDescent="0.3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row>
    <row r="177" spans="1:43" x14ac:dyDescent="0.3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row>
    <row r="178" spans="1:43" x14ac:dyDescent="0.3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row>
    <row r="179" spans="1:43" x14ac:dyDescent="0.3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row>
  </sheetData>
  <sheetProtection algorithmName="SHA-512" hashValue="Eo9Io6HaBuSmeddFJUcO1FgrwkQw0kujIVgOpaMTt+lcWdxc9XVlP7ZoBlZdX36x1hQcNtVifYeY/3OxZ7XmQQ==" saltValue="HeRL2eKpgrp9mO+qg2vf8Q==" spinCount="100000" sheet="1" selectLockedCells="1"/>
  <mergeCells count="90">
    <mergeCell ref="B75:C76"/>
    <mergeCell ref="F138:F140"/>
    <mergeCell ref="A144:B144"/>
    <mergeCell ref="C144:D144"/>
    <mergeCell ref="A135:D135"/>
    <mergeCell ref="A138:D139"/>
    <mergeCell ref="A137:D137"/>
    <mergeCell ref="A143:C143"/>
    <mergeCell ref="F134:F135"/>
    <mergeCell ref="F130:F132"/>
    <mergeCell ref="B77:D83"/>
    <mergeCell ref="D75:D76"/>
    <mergeCell ref="A131:D132"/>
    <mergeCell ref="A85:D85"/>
    <mergeCell ref="A130:D130"/>
    <mergeCell ref="A88:D88"/>
    <mergeCell ref="A8:C8"/>
    <mergeCell ref="D69:D70"/>
    <mergeCell ref="A42:B42"/>
    <mergeCell ref="A43:C43"/>
    <mergeCell ref="A44:C44"/>
    <mergeCell ref="A45:C45"/>
    <mergeCell ref="A58:C58"/>
    <mergeCell ref="A10:C10"/>
    <mergeCell ref="B11:C11"/>
    <mergeCell ref="A13:C13"/>
    <mergeCell ref="A16:C16"/>
    <mergeCell ref="D67:D68"/>
    <mergeCell ref="A49:B51"/>
    <mergeCell ref="A17:C17"/>
    <mergeCell ref="A22:C22"/>
    <mergeCell ref="A26:B26"/>
    <mergeCell ref="A1:D3"/>
    <mergeCell ref="C98:D98"/>
    <mergeCell ref="C99:D99"/>
    <mergeCell ref="C100:D100"/>
    <mergeCell ref="A98:B98"/>
    <mergeCell ref="A99:B99"/>
    <mergeCell ref="A100:B100"/>
    <mergeCell ref="A57:B57"/>
    <mergeCell ref="C52:D52"/>
    <mergeCell ref="A66:D66"/>
    <mergeCell ref="A61:B61"/>
    <mergeCell ref="A62:B62"/>
    <mergeCell ref="C26:D26"/>
    <mergeCell ref="C48:D48"/>
    <mergeCell ref="A7:C7"/>
    <mergeCell ref="A21:C21"/>
    <mergeCell ref="F29:F40"/>
    <mergeCell ref="F43:F45"/>
    <mergeCell ref="F49:F51"/>
    <mergeCell ref="A64:B64"/>
    <mergeCell ref="F53:F55"/>
    <mergeCell ref="A28:B28"/>
    <mergeCell ref="A54:B54"/>
    <mergeCell ref="A55:B55"/>
    <mergeCell ref="A29:D40"/>
    <mergeCell ref="A53:B53"/>
    <mergeCell ref="A145:F145"/>
    <mergeCell ref="F97:F100"/>
    <mergeCell ref="A141:C141"/>
    <mergeCell ref="A142:B142"/>
    <mergeCell ref="F61:F64"/>
    <mergeCell ref="F119:F121"/>
    <mergeCell ref="F66:F83"/>
    <mergeCell ref="F102:F110"/>
    <mergeCell ref="F112:F117"/>
    <mergeCell ref="A91:D91"/>
    <mergeCell ref="A94:D94"/>
    <mergeCell ref="A134:D134"/>
    <mergeCell ref="B72:C72"/>
    <mergeCell ref="C142:D142"/>
    <mergeCell ref="A119:D119"/>
    <mergeCell ref="A120:D120"/>
    <mergeCell ref="G58:I58"/>
    <mergeCell ref="F85:F86"/>
    <mergeCell ref="F88:F89"/>
    <mergeCell ref="F91:F92"/>
    <mergeCell ref="F94:F95"/>
    <mergeCell ref="B71:C71"/>
    <mergeCell ref="B73:C73"/>
    <mergeCell ref="D71:D72"/>
    <mergeCell ref="D73:D74"/>
    <mergeCell ref="B74:C74"/>
    <mergeCell ref="A103:D110"/>
    <mergeCell ref="A112:D112"/>
    <mergeCell ref="A113:D117"/>
    <mergeCell ref="A123:D123"/>
    <mergeCell ref="A97:D97"/>
    <mergeCell ref="A102:D102"/>
  </mergeCells>
  <conditionalFormatting sqref="B77">
    <cfRule type="expression" dxfId="3" priority="1">
      <formula>OR($D$75="No",$D$75="Select from Drop Down")</formula>
    </cfRule>
  </conditionalFormatting>
  <conditionalFormatting sqref="D11">
    <cfRule type="expression" dxfId="2" priority="9">
      <formula>OR($D$10="Yes",$D$10="Select from Drop Down")</formula>
    </cfRule>
  </conditionalFormatting>
  <conditionalFormatting sqref="D17">
    <cfRule type="expression" dxfId="1" priority="7">
      <formula>OR(#REF!="No",#REF!="Select from Drop Down")</formula>
    </cfRule>
  </conditionalFormatting>
  <conditionalFormatting sqref="E26">
    <cfRule type="cellIs" dxfId="0" priority="12" operator="equal">
      <formula>"ERROR"</formula>
    </cfRule>
  </conditionalFormatting>
  <dataValidations count="2">
    <dataValidation type="list" allowBlank="1" showInputMessage="1" showErrorMessage="1" sqref="A121:A122 A133 A124:A129" xr:uid="{7DD64FD1-A5DA-4E48-93E7-F5858DF703A9}">
      <formula1>#REF!</formula1>
    </dataValidation>
    <dataValidation type="whole" allowBlank="1" showInputMessage="1" showErrorMessage="1" prompt="Enter whole number between 0 and 100 - do not include the % symbol" sqref="A135:D135" xr:uid="{FEA2187C-9AE2-4B7F-910F-B9FC0FDAAD3F}">
      <formula1>0</formula1>
      <formula2>100</formula2>
    </dataValidation>
  </dataValidations>
  <hyperlinks>
    <hyperlink ref="A120" r:id="rId1" display="https://www2.gov.bc.ca/gov/content/industry/agriculture-seafood/growbc-feedbc-buybc/feed-bc-and-the-bc-food-hub-network/feed-bc-program/feed-bc-program-standards" xr:uid="{77F94C11-F7DC-44EE-ACFD-8908FE6F632C}"/>
  </hyperlinks>
  <pageMargins left="0.7" right="0.7" top="0.75" bottom="0.75" header="0.3" footer="0.3"/>
  <pageSetup scale="47" orientation="portrait" r:id="rId2"/>
  <rowBreaks count="2" manualBreakCount="2">
    <brk id="117" max="16383" man="1"/>
    <brk id="142" max="16383" man="1"/>
  </rowBreaks>
  <colBreaks count="1" manualBreakCount="1">
    <brk id="4" max="142" man="1"/>
  </colBreaks>
  <drawing r:id="rId3"/>
  <extLst>
    <ext xmlns:x14="http://schemas.microsoft.com/office/spreadsheetml/2009/9/main" uri="{CCE6A557-97BC-4b89-ADB6-D9C93CAAB3DF}">
      <x14:dataValidations xmlns:xm="http://schemas.microsoft.com/office/excel/2006/main" count="4">
        <x14:dataValidation type="list" allowBlank="1" showInputMessage="1" showErrorMessage="1" xr:uid="{F7466DDD-5123-4B69-A99B-D968F91C914A}">
          <x14:formula1>
            <xm:f>'HIDDEN - DATA VALIDATION LISTS'!$D$4:$D$8</xm:f>
          </x14:formula1>
          <xm:sqref>D121:D122</xm:sqref>
        </x14:dataValidation>
        <x14:dataValidation type="list" allowBlank="1" showInputMessage="1" showErrorMessage="1" xr:uid="{12787652-FB40-4E8B-B2FA-890ED4821186}">
          <x14:formula1>
            <xm:f>'HIDDEN - DATA VALIDATION LISTS'!$C$3:$C$5</xm:f>
          </x14:formula1>
          <xm:sqref>D75 D16 D8 D69 D67 D73 D143 D124:D127 C63 D71 D141 D10</xm:sqref>
        </x14:dataValidation>
        <x14:dataValidation type="list" allowBlank="1" showInputMessage="1" showErrorMessage="1" xr:uid="{060E0976-1B0E-44FA-92A6-2A7A5736C97B}">
          <x14:formula1>
            <xm:f>'HIDDEN - DATA Validatio'!$A$3:$A$8</xm:f>
          </x14:formula1>
          <xm:sqref>D95 D92 D89 D86</xm:sqref>
        </x14:dataValidation>
        <x14:dataValidation type="list" allowBlank="1" showInputMessage="1" showErrorMessage="1" xr:uid="{6DD1D735-0263-4506-B495-FAC1D2DB252C}">
          <x14:formula1>
            <xm:f>'HIDDEN - DATA VALIDATION LISTS'!$C$10:$C$12</xm:f>
          </x14:formula1>
          <xm:sqref>A138:D139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85265-F666-47FC-A931-38F65403FFF6}">
  <dimension ref="A1:BC7"/>
  <sheetViews>
    <sheetView topLeftCell="AY1" workbookViewId="0">
      <selection activeCell="BA17" sqref="BA17"/>
    </sheetView>
  </sheetViews>
  <sheetFormatPr defaultRowHeight="14.5" x14ac:dyDescent="0.35"/>
  <cols>
    <col min="1" max="1" width="40.7265625" customWidth="1"/>
    <col min="2" max="4" width="35.1796875" customWidth="1"/>
    <col min="5" max="5" width="40" customWidth="1"/>
    <col min="6" max="6" width="30.7265625" customWidth="1"/>
    <col min="7" max="7" width="32.81640625" customWidth="1"/>
    <col min="8" max="8" width="35.54296875" customWidth="1"/>
    <col min="9" max="9" width="33.7265625" customWidth="1"/>
    <col min="10" max="10" width="24.453125" customWidth="1"/>
    <col min="11" max="12" width="29.81640625" customWidth="1"/>
    <col min="13" max="13" width="23" customWidth="1"/>
    <col min="14" max="14" width="38.81640625" customWidth="1"/>
    <col min="15" max="15" width="39.26953125" customWidth="1"/>
    <col min="16" max="16" width="34.1796875" customWidth="1"/>
    <col min="17" max="17" width="28.54296875" customWidth="1"/>
    <col min="18" max="18" width="36.54296875" customWidth="1"/>
    <col min="19" max="19" width="40.26953125" customWidth="1"/>
    <col min="20" max="20" width="33" customWidth="1"/>
    <col min="21" max="21" width="19.54296875" customWidth="1"/>
    <col min="22" max="22" width="31.81640625" customWidth="1"/>
    <col min="23" max="23" width="25.81640625" customWidth="1"/>
    <col min="24" max="24" width="27.7265625" customWidth="1"/>
    <col min="25" max="25" width="40.453125" customWidth="1"/>
    <col min="26" max="26" width="27.26953125" customWidth="1"/>
    <col min="27" max="27" width="25.1796875" customWidth="1"/>
    <col min="28" max="28" width="28.81640625" customWidth="1"/>
    <col min="29" max="29" width="23.54296875" customWidth="1"/>
    <col min="30" max="30" width="26.54296875" customWidth="1"/>
    <col min="31" max="31" width="27.7265625" customWidth="1"/>
    <col min="32" max="32" width="31.7265625" customWidth="1"/>
    <col min="33" max="33" width="49.1796875" customWidth="1"/>
    <col min="34" max="34" width="28.54296875" customWidth="1"/>
    <col min="35" max="35" width="24.54296875" customWidth="1"/>
    <col min="36" max="36" width="38.453125" customWidth="1"/>
    <col min="37" max="37" width="36.54296875" customWidth="1"/>
    <col min="38" max="38" width="39.453125" customWidth="1"/>
    <col min="39" max="39" width="31.26953125" customWidth="1"/>
    <col min="40" max="40" width="26.54296875" customWidth="1"/>
    <col min="41" max="41" width="59" customWidth="1"/>
    <col min="42" max="42" width="41.7265625" customWidth="1"/>
    <col min="43" max="43" width="33.81640625" customWidth="1"/>
    <col min="44" max="44" width="32.26953125" customWidth="1"/>
    <col min="45" max="50" width="38.7265625" customWidth="1"/>
    <col min="51" max="51" width="46.1796875" customWidth="1"/>
    <col min="52" max="52" width="28.453125" customWidth="1"/>
    <col min="53" max="53" width="23" customWidth="1"/>
    <col min="54" max="54" width="62.54296875" customWidth="1"/>
    <col min="55" max="58" width="23" customWidth="1"/>
  </cols>
  <sheetData>
    <row r="1" spans="1:55" x14ac:dyDescent="0.35">
      <c r="A1" t="s">
        <v>145</v>
      </c>
      <c r="B1" t="s">
        <v>146</v>
      </c>
      <c r="C1" t="s">
        <v>1121</v>
      </c>
      <c r="D1" t="s">
        <v>1122</v>
      </c>
      <c r="E1" t="s">
        <v>147</v>
      </c>
      <c r="F1" t="s">
        <v>148</v>
      </c>
      <c r="G1" t="s">
        <v>149</v>
      </c>
      <c r="H1" t="s">
        <v>150</v>
      </c>
      <c r="I1" t="s">
        <v>151</v>
      </c>
      <c r="J1" t="s">
        <v>152</v>
      </c>
      <c r="K1" t="s">
        <v>153</v>
      </c>
      <c r="L1" t="s">
        <v>1123</v>
      </c>
      <c r="M1" t="s">
        <v>154</v>
      </c>
      <c r="N1" t="s">
        <v>155</v>
      </c>
      <c r="O1" t="s">
        <v>156</v>
      </c>
      <c r="P1" t="s">
        <v>157</v>
      </c>
      <c r="Q1" t="s">
        <v>158</v>
      </c>
      <c r="R1" t="s">
        <v>159</v>
      </c>
      <c r="S1" t="s">
        <v>160</v>
      </c>
      <c r="T1" t="s">
        <v>161</v>
      </c>
      <c r="U1" t="s">
        <v>162</v>
      </c>
      <c r="V1" t="s">
        <v>163</v>
      </c>
      <c r="W1" t="s">
        <v>164</v>
      </c>
      <c r="X1" t="s">
        <v>165</v>
      </c>
      <c r="Y1" t="s">
        <v>166</v>
      </c>
      <c r="Z1" t="s">
        <v>167</v>
      </c>
      <c r="AA1" t="s">
        <v>168</v>
      </c>
      <c r="AB1" t="s">
        <v>169</v>
      </c>
      <c r="AC1" t="s">
        <v>170</v>
      </c>
      <c r="AD1" t="s">
        <v>171</v>
      </c>
      <c r="AE1" t="s">
        <v>172</v>
      </c>
      <c r="AF1" t="s">
        <v>173</v>
      </c>
      <c r="AG1" t="s">
        <v>168</v>
      </c>
      <c r="AH1" t="s">
        <v>174</v>
      </c>
      <c r="AI1" t="s">
        <v>175</v>
      </c>
      <c r="AJ1" t="s">
        <v>176</v>
      </c>
      <c r="AK1" t="s">
        <v>177</v>
      </c>
      <c r="AL1" t="s">
        <v>178</v>
      </c>
      <c r="AM1" t="s">
        <v>179</v>
      </c>
      <c r="AN1" t="s">
        <v>180</v>
      </c>
      <c r="AO1" t="s">
        <v>181</v>
      </c>
      <c r="AP1" t="s">
        <v>182</v>
      </c>
      <c r="AQ1" t="s">
        <v>183</v>
      </c>
      <c r="AR1" t="s">
        <v>184</v>
      </c>
      <c r="AS1" t="s">
        <v>185</v>
      </c>
      <c r="AT1" t="s">
        <v>186</v>
      </c>
      <c r="AU1" t="s">
        <v>187</v>
      </c>
      <c r="AV1" t="s">
        <v>188</v>
      </c>
      <c r="AW1" t="s">
        <v>189</v>
      </c>
      <c r="AX1" t="s">
        <v>190</v>
      </c>
      <c r="AY1" t="s">
        <v>191</v>
      </c>
      <c r="AZ1" t="s">
        <v>192</v>
      </c>
      <c r="BA1" t="s">
        <v>193</v>
      </c>
      <c r="BB1" t="s">
        <v>194</v>
      </c>
      <c r="BC1" t="s">
        <v>193</v>
      </c>
    </row>
    <row r="2" spans="1:55" x14ac:dyDescent="0.35">
      <c r="A2" t="str">
        <f>'(4) Part 1 - Application'!C13</f>
        <v>Select from Drop Down</v>
      </c>
      <c r="B2">
        <f>'(4) Part 1 - Application'!C7</f>
        <v>0</v>
      </c>
      <c r="C2">
        <f>'(4) Part 1 - Application'!C9</f>
        <v>0</v>
      </c>
      <c r="D2" t="str">
        <f>'(4) Part 1 - Application'!C17</f>
        <v>Select from Drop Down Menu</v>
      </c>
      <c r="E2" s="24">
        <f>'(4) Part 1 - Application'!D21</f>
        <v>0</v>
      </c>
      <c r="F2" s="24">
        <f>'(5) Part 2 - Spending Plan'!D7</f>
        <v>0</v>
      </c>
      <c r="G2" t="str">
        <f>'(5) Part 2 - Spending Plan'!D8</f>
        <v>Select from Drop Down</v>
      </c>
      <c r="H2" t="str">
        <f>'(5) Part 2 - Spending Plan'!D10</f>
        <v>Select from Drop Down</v>
      </c>
      <c r="I2" s="24">
        <f>'(5) Part 2 - Spending Plan'!D11</f>
        <v>0</v>
      </c>
      <c r="J2" s="24">
        <f>'(5) Part 2 - Spending Plan'!D13</f>
        <v>0</v>
      </c>
      <c r="K2" t="str">
        <f>'(5) Part 2 - Spending Plan'!D16</f>
        <v>Select from Drop Down</v>
      </c>
      <c r="L2" s="24">
        <f>'(5) Part 2 - Spending Plan'!D17</f>
        <v>0</v>
      </c>
      <c r="M2" s="24">
        <f>'(5) Part 2 - Spending Plan'!D21</f>
        <v>0</v>
      </c>
      <c r="N2" t="str">
        <f>'(5) Part 2 - Spending Plan'!D22</f>
        <v>Enter Text</v>
      </c>
      <c r="O2">
        <f>'(5) Part 2 - Spending Plan'!C26</f>
        <v>0</v>
      </c>
      <c r="P2" s="24">
        <f>'(5) Part 2 - Spending Plan'!D43</f>
        <v>0</v>
      </c>
      <c r="Q2" s="24">
        <f>'(5) Part 2 - Spending Plan'!D44</f>
        <v>0</v>
      </c>
      <c r="R2" s="24">
        <f>'(5) Part 2 - Spending Plan'!D45</f>
        <v>0</v>
      </c>
      <c r="S2" s="25" t="str">
        <f>'(5) Part 2 - Spending Plan'!C49</f>
        <v>1</v>
      </c>
      <c r="T2" s="25" t="str">
        <f>'(5) Part 2 - Spending Plan'!C53</f>
        <v>1</v>
      </c>
      <c r="U2" s="26">
        <f>'(5) Part 2 - Spending Plan'!D58</f>
        <v>0</v>
      </c>
      <c r="V2">
        <f>'(5) Part 2 - Spending Plan'!C61</f>
        <v>0</v>
      </c>
      <c r="W2">
        <f>'(5) Part 2 - Spending Plan'!C62</f>
        <v>0</v>
      </c>
      <c r="X2" t="str">
        <f>'(5) Part 2 - Spending Plan'!C63</f>
        <v>Select from Drop Down</v>
      </c>
      <c r="Y2" t="str">
        <f>'(5) Part 2 - Spending Plan'!D63</f>
        <v>Describe policies/controls: Enter text</v>
      </c>
      <c r="Z2">
        <f>'(5) Part 2 - Spending Plan'!C64</f>
        <v>0</v>
      </c>
      <c r="AA2" t="str">
        <f>'(5) Part 2 - Spending Plan'!D64</f>
        <v>Enter text</v>
      </c>
      <c r="AB2" t="str">
        <f>'(5) Part 2 - Spending Plan'!D67</f>
        <v>Select from Drop Down</v>
      </c>
      <c r="AC2" t="str">
        <f>'(5) Part 2 - Spending Plan'!D69</f>
        <v>Select from Drop Down</v>
      </c>
      <c r="AD2" t="str">
        <f>'(5) Part 2 - Spending Plan'!D71</f>
        <v>Select from Drop Down</v>
      </c>
      <c r="AE2" t="str">
        <f>'(5) Part 2 - Spending Plan'!D73</f>
        <v>Select from Drop Down</v>
      </c>
      <c r="AF2" t="str">
        <f>'(5) Part 2 - Spending Plan'!D75</f>
        <v>Select from Drop Down</v>
      </c>
      <c r="AG2" t="str">
        <f>'(5) Part 2 - Spending Plan'!B77</f>
        <v>Enter text</v>
      </c>
      <c r="AH2" t="str">
        <f>'(5) Part 2 - Spending Plan'!D86</f>
        <v>Select from Drop Down</v>
      </c>
      <c r="AI2" t="str">
        <f>'(5) Part 2 - Spending Plan'!D89</f>
        <v>Select from Drop Down</v>
      </c>
      <c r="AJ2" t="str">
        <f>'(5) Part 2 - Spending Plan'!D92</f>
        <v>Select from Drop Down</v>
      </c>
      <c r="AK2" t="str">
        <f>'(5) Part 2 - Spending Plan'!D95</f>
        <v>Select from Drop Down</v>
      </c>
      <c r="AL2" t="str">
        <f>'(5) Part 2 - Spending Plan'!C98</f>
        <v>Enter text</v>
      </c>
      <c r="AM2" t="str">
        <f>'(5) Part 2 - Spending Plan'!C99</f>
        <v>Enter text</v>
      </c>
      <c r="AN2" t="str">
        <f>'(5) Part 2 - Spending Plan'!C100</f>
        <v>Enter text</v>
      </c>
      <c r="AO2" t="str">
        <f>'(5) Part 2 - Spending Plan'!A103</f>
        <v>Enter text</v>
      </c>
      <c r="AP2" t="str">
        <f>'(5) Part 2 - Spending Plan'!A113</f>
        <v>Enter text</v>
      </c>
      <c r="AQ2" t="str">
        <f>'(5) Part 2 - Spending Plan'!D121</f>
        <v>Select from Drop Down</v>
      </c>
      <c r="AR2" t="str">
        <f>'(5) Part 2 - Spending Plan'!D124</f>
        <v>Select from Drop Down</v>
      </c>
      <c r="AS2" t="str">
        <f>'(5) Part 2 - Spending Plan'!D125</f>
        <v>Select from Drop Down</v>
      </c>
      <c r="AT2" t="str">
        <f>'(5) Part 2 - Spending Plan'!D126</f>
        <v>Select from Drop Down</v>
      </c>
      <c r="AU2" t="str">
        <f>'(5) Part 2 - Spending Plan'!D127</f>
        <v>Select from Drop Down</v>
      </c>
      <c r="AV2" t="str">
        <f>'(5) Part 2 - Spending Plan'!D128</f>
        <v>Enter text</v>
      </c>
      <c r="AW2" t="str">
        <f>'(5) Part 2 - Spending Plan'!A131</f>
        <v>Enter text</v>
      </c>
      <c r="AX2" s="40">
        <f>'(5) Part 2 - Spending Plan'!A135</f>
        <v>0</v>
      </c>
      <c r="AY2" t="str">
        <f>'(5) Part 2 - Spending Plan'!A138</f>
        <v>Select from Drop Down</v>
      </c>
      <c r="AZ2" t="str">
        <f>'(5) Part 2 - Spending Plan'!D141</f>
        <v>Select from Drop Down</v>
      </c>
      <c r="BA2" t="str">
        <f>'(5) Part 2 - Spending Plan'!C142</f>
        <v>Enter text</v>
      </c>
      <c r="BB2" t="str">
        <f>'(5) Part 2 - Spending Plan'!D143</f>
        <v>Select from Drop Down</v>
      </c>
      <c r="BC2" t="str">
        <f>'(5) Part 2 - Spending Plan'!C144</f>
        <v>Enter text</v>
      </c>
    </row>
    <row r="3" spans="1:55" x14ac:dyDescent="0.35">
      <c r="S3" s="25">
        <f>'(5) Part 2 - Spending Plan'!C50</f>
        <v>2</v>
      </c>
      <c r="T3" s="25" t="str">
        <f>'(5) Part 2 - Spending Plan'!C54</f>
        <v>2</v>
      </c>
    </row>
    <row r="4" spans="1:55" x14ac:dyDescent="0.35">
      <c r="S4" s="25" t="str">
        <f>'(5) Part 2 - Spending Plan'!C51</f>
        <v>3</v>
      </c>
      <c r="T4" s="25" t="str">
        <f>'(5) Part 2 - Spending Plan'!C55</f>
        <v>3</v>
      </c>
    </row>
    <row r="5" spans="1:55" x14ac:dyDescent="0.35">
      <c r="S5" s="25">
        <f>'(5) Part 2 - Spending Plan'!D49</f>
        <v>4</v>
      </c>
      <c r="T5" s="25" t="str">
        <f>'(5) Part 2 - Spending Plan'!D53</f>
        <v>4</v>
      </c>
    </row>
    <row r="6" spans="1:55" x14ac:dyDescent="0.35">
      <c r="S6" s="25" t="str">
        <f>'(5) Part 2 - Spending Plan'!D50</f>
        <v>5</v>
      </c>
      <c r="T6" s="25" t="str">
        <f>'(5) Part 2 - Spending Plan'!D54</f>
        <v>5</v>
      </c>
    </row>
    <row r="7" spans="1:55" x14ac:dyDescent="0.35">
      <c r="S7" s="25" t="str">
        <f>'(5) Part 2 - Spending Plan'!D51</f>
        <v>6</v>
      </c>
      <c r="T7" s="25" t="str">
        <f>'(5) Part 2 - Spending Plan'!D55</f>
        <v>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8C9E-639E-47B9-9D01-5BB81E63EEF6}">
  <dimension ref="A2:C9"/>
  <sheetViews>
    <sheetView workbookViewId="0">
      <selection activeCell="J38" sqref="J38"/>
    </sheetView>
  </sheetViews>
  <sheetFormatPr defaultRowHeight="14.5" x14ac:dyDescent="0.35"/>
  <cols>
    <col min="1" max="1" width="22.453125" customWidth="1"/>
    <col min="3" max="3" width="36.54296875" customWidth="1"/>
  </cols>
  <sheetData>
    <row r="2" spans="1:3" x14ac:dyDescent="0.35">
      <c r="A2" t="s">
        <v>195</v>
      </c>
    </row>
    <row r="3" spans="1:3" x14ac:dyDescent="0.35">
      <c r="A3" t="s">
        <v>32</v>
      </c>
      <c r="C3" t="s">
        <v>195</v>
      </c>
    </row>
    <row r="4" spans="1:3" x14ac:dyDescent="0.35">
      <c r="A4" t="s">
        <v>196</v>
      </c>
      <c r="C4" t="s">
        <v>32</v>
      </c>
    </row>
    <row r="5" spans="1:3" x14ac:dyDescent="0.35">
      <c r="A5" t="s">
        <v>197</v>
      </c>
      <c r="C5" t="s">
        <v>198</v>
      </c>
    </row>
    <row r="6" spans="1:3" x14ac:dyDescent="0.35">
      <c r="A6" t="s">
        <v>199</v>
      </c>
      <c r="C6" t="s">
        <v>200</v>
      </c>
    </row>
    <row r="7" spans="1:3" x14ac:dyDescent="0.35">
      <c r="A7" t="s">
        <v>201</v>
      </c>
      <c r="C7" t="s">
        <v>202</v>
      </c>
    </row>
    <row r="8" spans="1:3" x14ac:dyDescent="0.35">
      <c r="A8" t="s">
        <v>203</v>
      </c>
      <c r="C8" t="s">
        <v>204</v>
      </c>
    </row>
    <row r="9" spans="1:3" x14ac:dyDescent="0.35">
      <c r="C9" t="s">
        <v>205</v>
      </c>
    </row>
  </sheetData>
  <pageMargins left="0.7" right="0.7" top="0.75" bottom="0.75" header="0.3" footer="0.3"/>
  <tableParts count="2">
    <tablePart r:id="rId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DD4B6-4605-4976-9E2C-6B4652576FD1}">
  <dimension ref="C1:T337"/>
  <sheetViews>
    <sheetView topLeftCell="P1" workbookViewId="0">
      <selection activeCell="W32" sqref="W32"/>
    </sheetView>
  </sheetViews>
  <sheetFormatPr defaultRowHeight="14.5" x14ac:dyDescent="0.35"/>
  <cols>
    <col min="3" max="3" width="17.1796875" customWidth="1"/>
    <col min="16" max="16" width="14" style="25" customWidth="1"/>
    <col min="17" max="17" width="37" style="25" customWidth="1"/>
    <col min="18" max="18" width="50" style="25" customWidth="1"/>
    <col min="20" max="20" width="40.81640625" customWidth="1"/>
  </cols>
  <sheetData>
    <row r="1" spans="3:20" x14ac:dyDescent="0.35">
      <c r="R1" t="s">
        <v>195</v>
      </c>
      <c r="T1" s="44" t="s">
        <v>785</v>
      </c>
    </row>
    <row r="2" spans="3:20" x14ac:dyDescent="0.35">
      <c r="P2" t="s">
        <v>283</v>
      </c>
      <c r="Q2" t="s">
        <v>146</v>
      </c>
      <c r="R2" t="s">
        <v>32</v>
      </c>
      <c r="T2" s="45" t="s">
        <v>32</v>
      </c>
    </row>
    <row r="3" spans="3:20" x14ac:dyDescent="0.35">
      <c r="C3" t="s">
        <v>32</v>
      </c>
      <c r="P3" s="57" t="s">
        <v>284</v>
      </c>
      <c r="Q3" s="57" t="s">
        <v>285</v>
      </c>
      <c r="R3" t="str">
        <f t="shared" ref="R3:R66" si="0">"("&amp;P3&amp;") - "&amp;Q3</f>
        <v>(03496069) - Abbotsford Christian School</v>
      </c>
      <c r="T3" s="46" t="s">
        <v>850</v>
      </c>
    </row>
    <row r="4" spans="3:20" x14ac:dyDescent="0.35">
      <c r="C4" t="s">
        <v>286</v>
      </c>
      <c r="D4" s="6" t="s">
        <v>32</v>
      </c>
      <c r="P4" s="57" t="s">
        <v>292</v>
      </c>
      <c r="Q4" s="57" t="s">
        <v>293</v>
      </c>
      <c r="R4" t="str">
        <f t="shared" si="0"/>
        <v>(07896105) - Agassiz Christian School</v>
      </c>
      <c r="T4" s="45" t="s">
        <v>851</v>
      </c>
    </row>
    <row r="5" spans="3:20" x14ac:dyDescent="0.35">
      <c r="C5" t="s">
        <v>289</v>
      </c>
      <c r="D5" s="6" t="s">
        <v>290</v>
      </c>
      <c r="P5" s="57" t="s">
        <v>299</v>
      </c>
      <c r="Q5" s="57" t="s">
        <v>300</v>
      </c>
      <c r="R5" t="str">
        <f t="shared" si="0"/>
        <v>(03696972) - Al-Mustafa School</v>
      </c>
      <c r="T5" s="46" t="s">
        <v>852</v>
      </c>
    </row>
    <row r="6" spans="3:20" x14ac:dyDescent="0.35">
      <c r="D6" s="6" t="s">
        <v>291</v>
      </c>
      <c r="P6" s="57" t="s">
        <v>301</v>
      </c>
      <c r="Q6" s="57" t="s">
        <v>302</v>
      </c>
      <c r="R6" t="str">
        <f t="shared" si="0"/>
        <v>(08396713) - Anchor Academy (DL)</v>
      </c>
      <c r="T6" s="45" t="s">
        <v>853</v>
      </c>
    </row>
    <row r="7" spans="3:20" x14ac:dyDescent="0.35">
      <c r="D7" s="6" t="s">
        <v>294</v>
      </c>
      <c r="P7" s="57" t="s">
        <v>304</v>
      </c>
      <c r="Q7" s="57" t="s">
        <v>305</v>
      </c>
      <c r="R7" t="str">
        <f t="shared" si="0"/>
        <v>(05296122) - Annunciation School</v>
      </c>
      <c r="T7" s="46" t="s">
        <v>854</v>
      </c>
    </row>
    <row r="8" spans="3:20" x14ac:dyDescent="0.35">
      <c r="P8" s="57" t="s">
        <v>307</v>
      </c>
      <c r="Q8" s="57" t="s">
        <v>308</v>
      </c>
      <c r="R8" t="str">
        <f t="shared" si="0"/>
        <v>(04396629) - Archbishop Carney Regional Secondary</v>
      </c>
      <c r="T8" s="45" t="s">
        <v>855</v>
      </c>
    </row>
    <row r="9" spans="3:20" x14ac:dyDescent="0.35">
      <c r="P9" s="57" t="s">
        <v>309</v>
      </c>
      <c r="Q9" s="57" t="s">
        <v>310</v>
      </c>
      <c r="R9" t="str">
        <f t="shared" si="0"/>
        <v>(06996656) - Arrowsmith Independent School</v>
      </c>
      <c r="T9" s="46" t="s">
        <v>856</v>
      </c>
    </row>
    <row r="10" spans="3:20" x14ac:dyDescent="0.35">
      <c r="C10" t="s">
        <v>32</v>
      </c>
      <c r="P10" s="57" t="s">
        <v>311</v>
      </c>
      <c r="Q10" s="57" t="s">
        <v>808</v>
      </c>
      <c r="R10" t="str">
        <f t="shared" si="0"/>
        <v>(06196827) - Artemis Place Secondary School</v>
      </c>
      <c r="T10" s="45" t="s">
        <v>857</v>
      </c>
    </row>
    <row r="11" spans="3:20" x14ac:dyDescent="0.35">
      <c r="C11" t="s">
        <v>303</v>
      </c>
      <c r="P11" s="57" t="s">
        <v>312</v>
      </c>
      <c r="Q11" s="57" t="s">
        <v>313</v>
      </c>
      <c r="R11" t="str">
        <f t="shared" si="0"/>
        <v>(06196891) - ArtsCalibre Academy</v>
      </c>
      <c r="T11" s="46" t="s">
        <v>858</v>
      </c>
    </row>
    <row r="12" spans="3:20" x14ac:dyDescent="0.35">
      <c r="C12" t="s">
        <v>306</v>
      </c>
      <c r="P12" s="57" t="s">
        <v>314</v>
      </c>
      <c r="Q12" s="57" t="s">
        <v>809</v>
      </c>
      <c r="R12" t="str">
        <f t="shared" si="0"/>
        <v>(07396838) - Ascend Online Distributed Learning Prg.</v>
      </c>
      <c r="T12" s="45" t="s">
        <v>859</v>
      </c>
    </row>
    <row r="13" spans="3:20" x14ac:dyDescent="0.35">
      <c r="P13" s="57" t="s">
        <v>317</v>
      </c>
      <c r="Q13" s="57" t="s">
        <v>318</v>
      </c>
      <c r="R13" t="str">
        <f t="shared" si="0"/>
        <v>(04796088) - Assumption School</v>
      </c>
      <c r="T13" s="46" t="s">
        <v>860</v>
      </c>
    </row>
    <row r="14" spans="3:20" x14ac:dyDescent="0.35">
      <c r="P14" s="57" t="s">
        <v>319</v>
      </c>
      <c r="Q14" s="57" t="s">
        <v>320</v>
      </c>
      <c r="R14" t="str">
        <f t="shared" si="0"/>
        <v>(08596190) - Avalon Adventist Christian Academy</v>
      </c>
      <c r="T14" s="45" t="s">
        <v>861</v>
      </c>
    </row>
    <row r="15" spans="3:20" x14ac:dyDescent="0.35">
      <c r="P15" s="57" t="s">
        <v>321</v>
      </c>
      <c r="Q15" s="57" t="s">
        <v>322</v>
      </c>
      <c r="R15" t="str">
        <f t="shared" si="0"/>
        <v>(03896729) - Az-Zahraa Islamic Academy</v>
      </c>
      <c r="T15" s="46" t="s">
        <v>862</v>
      </c>
    </row>
    <row r="16" spans="3:20" x14ac:dyDescent="0.35">
      <c r="P16" s="57" t="s">
        <v>810</v>
      </c>
      <c r="Q16" s="57" t="s">
        <v>811</v>
      </c>
      <c r="R16" t="str">
        <f t="shared" si="0"/>
        <v>(03896399) - BC Muslim School</v>
      </c>
      <c r="T16" s="45" t="s">
        <v>863</v>
      </c>
    </row>
    <row r="17" spans="16:20" x14ac:dyDescent="0.35">
      <c r="P17" s="57" t="s">
        <v>323</v>
      </c>
      <c r="Q17" s="57" t="s">
        <v>324</v>
      </c>
      <c r="R17" t="str">
        <f t="shared" si="0"/>
        <v>(07196822) - Beachcombers Academy</v>
      </c>
      <c r="T17" s="46" t="s">
        <v>864</v>
      </c>
    </row>
    <row r="18" spans="16:20" x14ac:dyDescent="0.35">
      <c r="P18" s="57" t="s">
        <v>325</v>
      </c>
      <c r="Q18" s="57" t="s">
        <v>326</v>
      </c>
      <c r="R18" t="str">
        <f t="shared" si="0"/>
        <v>(03696602) - Bibleway Christian Academy</v>
      </c>
      <c r="T18" s="45" t="s">
        <v>865</v>
      </c>
    </row>
    <row r="19" spans="16:20" x14ac:dyDescent="0.35">
      <c r="P19" s="57" t="s">
        <v>327</v>
      </c>
      <c r="Q19" s="57" t="s">
        <v>328</v>
      </c>
      <c r="R19" t="str">
        <f t="shared" si="0"/>
        <v>(03996070) - Blessed Sacrament School</v>
      </c>
      <c r="T19" s="46" t="s">
        <v>866</v>
      </c>
    </row>
    <row r="20" spans="16:20" x14ac:dyDescent="0.35">
      <c r="P20" s="57" t="s">
        <v>329</v>
      </c>
      <c r="Q20" s="57" t="s">
        <v>330</v>
      </c>
      <c r="R20" t="str">
        <f t="shared" si="0"/>
        <v>(03796535) - Boundary Bay Montessori House</v>
      </c>
      <c r="T20" s="45" t="s">
        <v>867</v>
      </c>
    </row>
    <row r="21" spans="16:20" x14ac:dyDescent="0.35">
      <c r="P21" s="57" t="s">
        <v>333</v>
      </c>
      <c r="Q21" s="57" t="s">
        <v>334</v>
      </c>
      <c r="R21" t="str">
        <f t="shared" si="0"/>
        <v>(04396579) - British Columbia Christian Academy</v>
      </c>
      <c r="T21" s="46" t="s">
        <v>868</v>
      </c>
    </row>
    <row r="22" spans="16:20" x14ac:dyDescent="0.35">
      <c r="P22" s="57" t="s">
        <v>337</v>
      </c>
      <c r="Q22" s="57" t="s">
        <v>338</v>
      </c>
      <c r="R22" t="str">
        <f t="shared" si="0"/>
        <v>(05496782) - Bulkley Valley Christian Online School</v>
      </c>
      <c r="T22" s="45" t="s">
        <v>869</v>
      </c>
    </row>
    <row r="23" spans="16:20" x14ac:dyDescent="0.35">
      <c r="P23" s="57" t="s">
        <v>339</v>
      </c>
      <c r="Q23" s="57" t="s">
        <v>340</v>
      </c>
      <c r="R23" t="str">
        <f t="shared" si="0"/>
        <v>(05496124) - Bulkley Valley Christian School</v>
      </c>
      <c r="T23" s="46" t="s">
        <v>870</v>
      </c>
    </row>
    <row r="24" spans="16:20" x14ac:dyDescent="0.35">
      <c r="P24" s="57" t="s">
        <v>341</v>
      </c>
      <c r="Q24" s="57" t="s">
        <v>342</v>
      </c>
      <c r="R24" t="str">
        <f t="shared" si="0"/>
        <v>(04196636) - Burnaby Montessori School</v>
      </c>
      <c r="T24" s="45" t="s">
        <v>871</v>
      </c>
    </row>
    <row r="25" spans="16:20" x14ac:dyDescent="0.35">
      <c r="P25" s="57" t="s">
        <v>343</v>
      </c>
      <c r="Q25" s="57" t="s">
        <v>344</v>
      </c>
      <c r="R25" t="str">
        <f t="shared" si="0"/>
        <v>(07296335) - Campbell River Christian School</v>
      </c>
      <c r="T25" s="46" t="s">
        <v>872</v>
      </c>
    </row>
    <row r="26" spans="16:20" x14ac:dyDescent="0.35">
      <c r="P26" s="57" t="s">
        <v>287</v>
      </c>
      <c r="Q26" s="57" t="s">
        <v>288</v>
      </c>
      <c r="R26" t="str">
        <f t="shared" si="0"/>
        <v>(02396689) - Aberdeen Hall Preparatory School</v>
      </c>
      <c r="T26" s="45" t="s">
        <v>873</v>
      </c>
    </row>
    <row r="27" spans="16:20" x14ac:dyDescent="0.35">
      <c r="P27" s="57" t="s">
        <v>812</v>
      </c>
      <c r="Q27" s="57" t="s">
        <v>813</v>
      </c>
      <c r="R27" t="str">
        <f t="shared" si="0"/>
        <v>(04296681) - Canyon Springs Montessori Academy</v>
      </c>
      <c r="T27" s="46" t="s">
        <v>874</v>
      </c>
    </row>
    <row r="28" spans="16:20" x14ac:dyDescent="0.35">
      <c r="P28" s="57" t="s">
        <v>345</v>
      </c>
      <c r="Q28" s="57" t="s">
        <v>346</v>
      </c>
      <c r="R28" t="str">
        <f t="shared" si="0"/>
        <v>(02796177) - Cariboo Adventist Academy</v>
      </c>
      <c r="T28" s="45" t="s">
        <v>875</v>
      </c>
    </row>
    <row r="29" spans="16:20" x14ac:dyDescent="0.35">
      <c r="P29" s="57" t="s">
        <v>347</v>
      </c>
      <c r="Q29" s="57" t="s">
        <v>348</v>
      </c>
      <c r="R29" t="str">
        <f t="shared" si="0"/>
        <v>(03396824) - Cascade Christian School</v>
      </c>
      <c r="T29" s="46" t="s">
        <v>876</v>
      </c>
    </row>
    <row r="30" spans="16:20" x14ac:dyDescent="0.35">
      <c r="P30" s="57" t="s">
        <v>349</v>
      </c>
      <c r="Q30" s="57" t="s">
        <v>350</v>
      </c>
      <c r="R30" t="str">
        <f t="shared" si="0"/>
        <v>(05796230) - Cedars Christian School</v>
      </c>
      <c r="T30" s="45" t="s">
        <v>877</v>
      </c>
    </row>
    <row r="31" spans="16:20" x14ac:dyDescent="0.35">
      <c r="P31" s="57" t="s">
        <v>351</v>
      </c>
      <c r="Q31" s="57" t="s">
        <v>352</v>
      </c>
      <c r="R31" t="str">
        <f t="shared" si="0"/>
        <v>(08296183) - Centennial Christian School</v>
      </c>
      <c r="T31" s="46" t="s">
        <v>878</v>
      </c>
    </row>
    <row r="32" spans="16:20" x14ac:dyDescent="0.35">
      <c r="P32" s="57" t="s">
        <v>353</v>
      </c>
      <c r="Q32" s="57" t="s">
        <v>354</v>
      </c>
      <c r="R32" t="str">
        <f t="shared" si="0"/>
        <v>(00896749) - CHEK-ABC</v>
      </c>
      <c r="T32" s="45" t="s">
        <v>879</v>
      </c>
    </row>
    <row r="33" spans="16:20" x14ac:dyDescent="0.35">
      <c r="P33" s="57" t="s">
        <v>355</v>
      </c>
      <c r="Q33" s="57" t="s">
        <v>356</v>
      </c>
      <c r="R33" t="str">
        <f t="shared" si="0"/>
        <v>(04396806) - Children of Integrity Montessori</v>
      </c>
      <c r="T33" s="46" t="s">
        <v>880</v>
      </c>
    </row>
    <row r="34" spans="16:20" x14ac:dyDescent="0.35">
      <c r="P34" s="57" t="s">
        <v>357</v>
      </c>
      <c r="Q34" s="57" t="s">
        <v>358</v>
      </c>
      <c r="R34" t="str">
        <f t="shared" si="0"/>
        <v>(03396641) - Chilliwack Adventist Christian School</v>
      </c>
      <c r="T34" s="45" t="s">
        <v>881</v>
      </c>
    </row>
    <row r="35" spans="16:20" x14ac:dyDescent="0.35">
      <c r="P35" s="57" t="s">
        <v>359</v>
      </c>
      <c r="Q35" s="57" t="s">
        <v>360</v>
      </c>
      <c r="R35" t="str">
        <f t="shared" si="0"/>
        <v>(03896403) - Choice School For Gifted Children</v>
      </c>
      <c r="T35" s="46" t="s">
        <v>882</v>
      </c>
    </row>
    <row r="36" spans="16:20" x14ac:dyDescent="0.35">
      <c r="P36" s="57" t="s">
        <v>361</v>
      </c>
      <c r="Q36" s="57" t="s">
        <v>362</v>
      </c>
      <c r="R36" t="str">
        <f t="shared" si="0"/>
        <v>(06196520) - Christ Church Cathedral School</v>
      </c>
      <c r="T36" s="45" t="s">
        <v>883</v>
      </c>
    </row>
    <row r="37" spans="16:20" x14ac:dyDescent="0.35">
      <c r="P37" s="57" t="s">
        <v>363</v>
      </c>
      <c r="Q37" s="57" t="s">
        <v>364</v>
      </c>
      <c r="R37" t="str">
        <f t="shared" si="0"/>
        <v>(06096473) - Christian Life School</v>
      </c>
      <c r="T37" s="46" t="s">
        <v>884</v>
      </c>
    </row>
    <row r="38" spans="16:20" x14ac:dyDescent="0.35">
      <c r="P38" s="57" t="s">
        <v>365</v>
      </c>
      <c r="Q38" s="57" t="s">
        <v>366</v>
      </c>
      <c r="R38" t="str">
        <f t="shared" si="0"/>
        <v>(03696117) - Cloverdale Catholic School</v>
      </c>
      <c r="T38" s="45" t="s">
        <v>885</v>
      </c>
    </row>
    <row r="39" spans="16:20" x14ac:dyDescent="0.35">
      <c r="P39" s="57" t="s">
        <v>814</v>
      </c>
      <c r="Q39" s="57" t="s">
        <v>815</v>
      </c>
      <c r="R39" t="str">
        <f t="shared" si="0"/>
        <v>(06996000) - Coast Karma Academy</v>
      </c>
      <c r="T39" s="46" t="s">
        <v>886</v>
      </c>
    </row>
    <row r="40" spans="16:20" x14ac:dyDescent="0.35">
      <c r="P40" s="57" t="s">
        <v>369</v>
      </c>
      <c r="Q40" s="57" t="s">
        <v>370</v>
      </c>
      <c r="R40" t="str">
        <f t="shared" si="0"/>
        <v>(03896625) - Cornerstone Christian Academy</v>
      </c>
      <c r="T40" s="45" t="s">
        <v>887</v>
      </c>
    </row>
    <row r="41" spans="16:20" x14ac:dyDescent="0.35">
      <c r="P41" s="57" t="s">
        <v>371</v>
      </c>
      <c r="Q41" s="57" t="s">
        <v>372</v>
      </c>
      <c r="R41" t="str">
        <f t="shared" si="0"/>
        <v>(03496320) - Cornerstone Christian School</v>
      </c>
      <c r="T41" s="46" t="s">
        <v>888</v>
      </c>
    </row>
    <row r="42" spans="16:20" x14ac:dyDescent="0.35">
      <c r="P42" s="57" t="s">
        <v>373</v>
      </c>
      <c r="Q42" s="57" t="s">
        <v>374</v>
      </c>
      <c r="R42" t="str">
        <f t="shared" si="0"/>
        <v>(03696596) - Cornerstone Montessori School</v>
      </c>
      <c r="T42" s="45" t="s">
        <v>889</v>
      </c>
    </row>
    <row r="43" spans="16:20" x14ac:dyDescent="0.35">
      <c r="P43" s="57" t="s">
        <v>375</v>
      </c>
      <c r="Q43" s="57" t="s">
        <v>376</v>
      </c>
      <c r="R43" t="str">
        <f t="shared" si="0"/>
        <v>(03996113) - Corpus Christi School</v>
      </c>
      <c r="T43" s="46" t="s">
        <v>890</v>
      </c>
    </row>
    <row r="44" spans="16:20" x14ac:dyDescent="0.35">
      <c r="P44" s="57" t="s">
        <v>377</v>
      </c>
      <c r="Q44" s="57" t="s">
        <v>378</v>
      </c>
      <c r="R44" t="str">
        <f t="shared" si="0"/>
        <v>(03596289) - Credo Christian Schools</v>
      </c>
      <c r="T44" s="45" t="s">
        <v>891</v>
      </c>
    </row>
    <row r="45" spans="16:20" x14ac:dyDescent="0.35">
      <c r="P45" s="57" t="s">
        <v>816</v>
      </c>
      <c r="Q45" s="57" t="s">
        <v>817</v>
      </c>
      <c r="R45" t="str">
        <f t="shared" si="0"/>
        <v>(03696026) - Crescent Heights Academy</v>
      </c>
      <c r="T45" s="46" t="s">
        <v>892</v>
      </c>
    </row>
    <row r="46" spans="16:20" x14ac:dyDescent="0.35">
      <c r="P46" s="57" t="s">
        <v>379</v>
      </c>
      <c r="Q46" s="57" t="s">
        <v>380</v>
      </c>
      <c r="R46" t="str">
        <f t="shared" si="0"/>
        <v>(03496425) - Dasmesh Punjabi School</v>
      </c>
      <c r="T46" s="45" t="s">
        <v>893</v>
      </c>
    </row>
    <row r="47" spans="16:20" x14ac:dyDescent="0.35">
      <c r="P47" s="57" t="s">
        <v>381</v>
      </c>
      <c r="Q47" s="57" t="s">
        <v>382</v>
      </c>
      <c r="R47" t="str">
        <f t="shared" si="0"/>
        <v>(04196169) - Deer Lake SDA School</v>
      </c>
      <c r="T47" s="46" t="s">
        <v>894</v>
      </c>
    </row>
    <row r="48" spans="16:20" x14ac:dyDescent="0.35">
      <c r="P48" s="57" t="s">
        <v>383</v>
      </c>
      <c r="Q48" s="57" t="s">
        <v>384</v>
      </c>
      <c r="R48" t="str">
        <f t="shared" si="0"/>
        <v>(03796132) - Delta Christian School</v>
      </c>
      <c r="T48" s="45" t="s">
        <v>895</v>
      </c>
    </row>
    <row r="49" spans="16:20" x14ac:dyDescent="0.35">
      <c r="P49" s="57" t="s">
        <v>385</v>
      </c>
      <c r="Q49" s="57" t="s">
        <v>386</v>
      </c>
      <c r="R49" t="str">
        <f t="shared" si="0"/>
        <v>(06896229) - Discover Montessori School</v>
      </c>
      <c r="T49" s="46" t="s">
        <v>896</v>
      </c>
    </row>
    <row r="50" spans="16:20" x14ac:dyDescent="0.35">
      <c r="P50" s="57" t="s">
        <v>387</v>
      </c>
      <c r="Q50" s="57" t="s">
        <v>388</v>
      </c>
      <c r="R50" t="str">
        <f t="shared" si="0"/>
        <v>(06196265) - Discovery School</v>
      </c>
      <c r="T50" s="45" t="s">
        <v>897</v>
      </c>
    </row>
    <row r="51" spans="16:20" x14ac:dyDescent="0.35">
      <c r="P51" s="57" t="s">
        <v>389</v>
      </c>
      <c r="Q51" s="57" t="s">
        <v>390</v>
      </c>
      <c r="R51" t="str">
        <f t="shared" si="0"/>
        <v>(07996086) - Duncan Christian School</v>
      </c>
      <c r="T51" s="46" t="s">
        <v>898</v>
      </c>
    </row>
    <row r="52" spans="16:20" x14ac:dyDescent="0.35">
      <c r="P52" s="57" t="s">
        <v>393</v>
      </c>
      <c r="Q52" s="57" t="s">
        <v>394</v>
      </c>
      <c r="R52" t="str">
        <f t="shared" si="0"/>
        <v>(05496064) - Ebenezer Canadian Reformed School</v>
      </c>
      <c r="T52" s="45" t="s">
        <v>899</v>
      </c>
    </row>
    <row r="53" spans="16:20" x14ac:dyDescent="0.35">
      <c r="P53" s="57" t="s">
        <v>395</v>
      </c>
      <c r="Q53" s="57" t="s">
        <v>396</v>
      </c>
      <c r="R53" t="str">
        <f t="shared" si="0"/>
        <v>(07996446) - Evergreen Independent School</v>
      </c>
      <c r="T53" s="46" t="s">
        <v>900</v>
      </c>
    </row>
    <row r="54" spans="16:20" x14ac:dyDescent="0.35">
      <c r="P54" s="57" t="s">
        <v>818</v>
      </c>
      <c r="Q54" s="57" t="s">
        <v>397</v>
      </c>
      <c r="R54" t="str">
        <f t="shared" si="0"/>
        <v>(03996910) - Fawkes Academy</v>
      </c>
      <c r="T54" s="45" t="s">
        <v>901</v>
      </c>
    </row>
    <row r="55" spans="16:20" x14ac:dyDescent="0.35">
      <c r="P55" s="57" t="s">
        <v>398</v>
      </c>
      <c r="Q55" s="57" t="s">
        <v>399</v>
      </c>
      <c r="R55" t="str">
        <f t="shared" si="0"/>
        <v>(03896843) - Fawkes Academy DL</v>
      </c>
      <c r="T55" s="46" t="s">
        <v>902</v>
      </c>
    </row>
    <row r="56" spans="16:20" x14ac:dyDescent="0.35">
      <c r="P56" s="57" t="s">
        <v>401</v>
      </c>
      <c r="Q56" s="57" t="s">
        <v>402</v>
      </c>
      <c r="R56" t="str">
        <f t="shared" si="0"/>
        <v>(02396479) - Flex Academy</v>
      </c>
      <c r="T56" s="45" t="s">
        <v>903</v>
      </c>
    </row>
    <row r="57" spans="16:20" x14ac:dyDescent="0.35">
      <c r="P57" s="57" t="s">
        <v>403</v>
      </c>
      <c r="Q57" s="57" t="s">
        <v>404</v>
      </c>
      <c r="R57" t="str">
        <f t="shared" si="0"/>
        <v>(03996332) - Fraser Academy</v>
      </c>
      <c r="T57" s="46" t="s">
        <v>904</v>
      </c>
    </row>
    <row r="58" spans="16:20" x14ac:dyDescent="0.35">
      <c r="P58" s="57" t="s">
        <v>407</v>
      </c>
      <c r="Q58" s="57" t="s">
        <v>408</v>
      </c>
      <c r="R58" t="str">
        <f t="shared" si="0"/>
        <v>(03596061) - Fraser Valley Adventist Academy</v>
      </c>
      <c r="T58" s="45" t="s">
        <v>905</v>
      </c>
    </row>
    <row r="59" spans="16:20" x14ac:dyDescent="0.35">
      <c r="P59" s="57" t="s">
        <v>409</v>
      </c>
      <c r="Q59" s="57" t="s">
        <v>410</v>
      </c>
      <c r="R59" t="str">
        <f t="shared" si="0"/>
        <v>(06096911) - Freedom Thinkers Education</v>
      </c>
      <c r="T59" s="46" t="s">
        <v>906</v>
      </c>
    </row>
    <row r="60" spans="16:20" x14ac:dyDescent="0.35">
      <c r="P60" s="57" t="s">
        <v>412</v>
      </c>
      <c r="Q60" s="57" t="s">
        <v>413</v>
      </c>
      <c r="R60" t="str">
        <f t="shared" si="0"/>
        <v>(03696989) - G.N. Sikh Elementary School</v>
      </c>
      <c r="T60" s="45" t="s">
        <v>907</v>
      </c>
    </row>
    <row r="61" spans="16:20" x14ac:dyDescent="0.35">
      <c r="P61" s="57" t="s">
        <v>414</v>
      </c>
      <c r="Q61" s="57" t="s">
        <v>415</v>
      </c>
      <c r="R61" t="str">
        <f t="shared" si="0"/>
        <v>(03696912) - Gobind Sarvar School</v>
      </c>
      <c r="T61" s="46" t="s">
        <v>908</v>
      </c>
    </row>
    <row r="62" spans="16:20" x14ac:dyDescent="0.35">
      <c r="P62" s="57" t="s">
        <v>416</v>
      </c>
      <c r="Q62" s="57" t="s">
        <v>417</v>
      </c>
      <c r="R62" t="str">
        <f t="shared" si="0"/>
        <v>(04396727) - Greater Heights Learning Academy</v>
      </c>
      <c r="T62" s="45" t="s">
        <v>909</v>
      </c>
    </row>
    <row r="63" spans="16:20" x14ac:dyDescent="0.35">
      <c r="P63" s="57" t="s">
        <v>411</v>
      </c>
      <c r="Q63" s="57" t="s">
        <v>819</v>
      </c>
      <c r="R63" t="str">
        <f t="shared" si="0"/>
        <v xml:space="preserve">(03696814) - Guru Angad Dev School </v>
      </c>
      <c r="T63" s="46" t="s">
        <v>910</v>
      </c>
    </row>
    <row r="64" spans="16:20" x14ac:dyDescent="0.35">
      <c r="P64" s="57" t="s">
        <v>418</v>
      </c>
      <c r="Q64" s="57" t="s">
        <v>419</v>
      </c>
      <c r="R64" t="str">
        <f t="shared" si="0"/>
        <v>(02396738) - Heritage Christian Online School</v>
      </c>
      <c r="T64" s="45" t="s">
        <v>911</v>
      </c>
    </row>
    <row r="65" spans="16:20" x14ac:dyDescent="0.35">
      <c r="P65" s="57" t="s">
        <v>420</v>
      </c>
      <c r="Q65" s="57" t="s">
        <v>421</v>
      </c>
      <c r="R65" t="str">
        <f t="shared" si="0"/>
        <v>(03396251) - Highroad Academy</v>
      </c>
      <c r="T65" s="46" t="s">
        <v>912</v>
      </c>
    </row>
    <row r="66" spans="16:20" x14ac:dyDescent="0.35">
      <c r="P66" s="57" t="s">
        <v>422</v>
      </c>
      <c r="Q66" s="57" t="s">
        <v>423</v>
      </c>
      <c r="R66" t="str">
        <f t="shared" si="0"/>
        <v>(04196072) - Holy Cross Elementary School</v>
      </c>
      <c r="T66" s="45" t="s">
        <v>913</v>
      </c>
    </row>
    <row r="67" spans="16:20" x14ac:dyDescent="0.35">
      <c r="P67" s="57" t="s">
        <v>424</v>
      </c>
      <c r="Q67" s="57" t="s">
        <v>425</v>
      </c>
      <c r="R67" t="str">
        <f t="shared" ref="R67:R130" si="1">"("&amp;P67&amp;") - "&amp;Q67</f>
        <v>(03696166) - Holy Cross Regional High School</v>
      </c>
      <c r="T67" s="46" t="s">
        <v>914</v>
      </c>
    </row>
    <row r="68" spans="16:20" x14ac:dyDescent="0.35">
      <c r="P68" s="57" t="s">
        <v>426</v>
      </c>
      <c r="Q68" s="57" t="s">
        <v>427</v>
      </c>
      <c r="R68" t="str">
        <f t="shared" si="1"/>
        <v>(06796080) - Holy Cross School</v>
      </c>
      <c r="T68" s="45" t="s">
        <v>915</v>
      </c>
    </row>
    <row r="69" spans="16:20" x14ac:dyDescent="0.35">
      <c r="P69" s="57" t="s">
        <v>820</v>
      </c>
      <c r="Q69" s="57" t="s">
        <v>821</v>
      </c>
      <c r="R69" t="str">
        <f t="shared" si="1"/>
        <v>(03796029) - Ahmadiyya Muslim School</v>
      </c>
      <c r="T69" s="46" t="s">
        <v>916</v>
      </c>
    </row>
    <row r="70" spans="16:20" x14ac:dyDescent="0.35">
      <c r="P70" s="57" t="s">
        <v>428</v>
      </c>
      <c r="Q70" s="57" t="s">
        <v>429</v>
      </c>
      <c r="R70" t="str">
        <f t="shared" si="1"/>
        <v>(03696900) - Honour Secondary School</v>
      </c>
      <c r="T70" s="45" t="s">
        <v>917</v>
      </c>
    </row>
    <row r="71" spans="16:20" x14ac:dyDescent="0.35">
      <c r="P71" s="57" t="s">
        <v>430</v>
      </c>
      <c r="Q71" s="57" t="s">
        <v>431</v>
      </c>
      <c r="R71" t="str">
        <f t="shared" si="1"/>
        <v>(04396635) - Hope Lutheran Christian School</v>
      </c>
      <c r="T71" s="46" t="s">
        <v>918</v>
      </c>
    </row>
    <row r="72" spans="16:20" x14ac:dyDescent="0.35">
      <c r="P72" s="57" t="s">
        <v>432</v>
      </c>
      <c r="Q72" s="57" t="s">
        <v>433</v>
      </c>
      <c r="R72" t="str">
        <f t="shared" si="1"/>
        <v>(05496091) - Houston Christian School</v>
      </c>
      <c r="T72" s="45" t="s">
        <v>919</v>
      </c>
    </row>
    <row r="73" spans="16:20" x14ac:dyDescent="0.35">
      <c r="P73" s="57" t="s">
        <v>434</v>
      </c>
      <c r="Q73" s="57" t="s">
        <v>435</v>
      </c>
      <c r="R73" t="str">
        <f t="shared" si="1"/>
        <v>(03696830) - iLearn Secondary School Society</v>
      </c>
      <c r="T73" s="46" t="s">
        <v>920</v>
      </c>
    </row>
    <row r="74" spans="16:20" x14ac:dyDescent="0.35">
      <c r="P74" s="57" t="s">
        <v>436</v>
      </c>
      <c r="Q74" s="57" t="s">
        <v>437</v>
      </c>
      <c r="R74" t="str">
        <f t="shared" si="1"/>
        <v>(02396013) - Immaculata Regional High School</v>
      </c>
      <c r="T74" s="45" t="s">
        <v>921</v>
      </c>
    </row>
    <row r="75" spans="16:20" x14ac:dyDescent="0.35">
      <c r="P75" s="57" t="s">
        <v>438</v>
      </c>
      <c r="Q75" s="57" t="s">
        <v>439</v>
      </c>
      <c r="R75" t="str">
        <f t="shared" si="1"/>
        <v>(05796310) - Immaculate Conception</v>
      </c>
      <c r="T75" s="46" t="s">
        <v>922</v>
      </c>
    </row>
    <row r="76" spans="16:20" x14ac:dyDescent="0.35">
      <c r="P76" s="57" t="s">
        <v>440</v>
      </c>
      <c r="Q76" s="57" t="s">
        <v>441</v>
      </c>
      <c r="R76" t="str">
        <f t="shared" si="1"/>
        <v>(03796130) - Immaculate Conception School</v>
      </c>
      <c r="T76" s="45" t="s">
        <v>923</v>
      </c>
    </row>
    <row r="77" spans="16:20" x14ac:dyDescent="0.35">
      <c r="P77" s="57" t="s">
        <v>442</v>
      </c>
      <c r="Q77" s="57" t="s">
        <v>441</v>
      </c>
      <c r="R77" t="str">
        <f t="shared" si="1"/>
        <v>(03996129) - Immaculate Conception School</v>
      </c>
      <c r="T77" s="46" t="s">
        <v>924</v>
      </c>
    </row>
    <row r="78" spans="16:20" x14ac:dyDescent="0.35">
      <c r="P78" s="57" t="s">
        <v>443</v>
      </c>
      <c r="Q78" s="57" t="s">
        <v>444</v>
      </c>
      <c r="R78" t="str">
        <f t="shared" si="1"/>
        <v>(03696667) - Iqra School</v>
      </c>
      <c r="T78" s="45" t="s">
        <v>925</v>
      </c>
    </row>
    <row r="79" spans="16:20" x14ac:dyDescent="0.35">
      <c r="P79" s="57" t="s">
        <v>447</v>
      </c>
      <c r="Q79" s="57" t="s">
        <v>448</v>
      </c>
      <c r="R79" t="str">
        <f t="shared" si="1"/>
        <v>(04296369) - James Cameron School</v>
      </c>
      <c r="T79" s="46" t="s">
        <v>926</v>
      </c>
    </row>
    <row r="80" spans="16:20" x14ac:dyDescent="0.35">
      <c r="P80" s="57" t="s">
        <v>449</v>
      </c>
      <c r="Q80" s="57" t="s">
        <v>450</v>
      </c>
      <c r="R80" t="str">
        <f t="shared" si="1"/>
        <v>(03396192) - John Calvin School</v>
      </c>
      <c r="T80" s="45" t="s">
        <v>927</v>
      </c>
    </row>
    <row r="81" spans="16:20" x14ac:dyDescent="0.35">
      <c r="P81" s="57" t="s">
        <v>451</v>
      </c>
      <c r="Q81" s="57" t="s">
        <v>452</v>
      </c>
      <c r="R81" t="str">
        <f t="shared" si="1"/>
        <v>(04196182) - John Knox Christian - Elementary Campus</v>
      </c>
      <c r="T81" s="46" t="s">
        <v>928</v>
      </c>
    </row>
    <row r="82" spans="16:20" x14ac:dyDescent="0.35">
      <c r="P82" s="57" t="s">
        <v>453</v>
      </c>
      <c r="Q82" s="57" t="s">
        <v>454</v>
      </c>
      <c r="R82" t="str">
        <f t="shared" si="1"/>
        <v>(04096766) - John Knox Christian - Secondary Campus</v>
      </c>
      <c r="T82" s="45" t="s">
        <v>929</v>
      </c>
    </row>
    <row r="83" spans="16:20" x14ac:dyDescent="0.35">
      <c r="P83" s="57" t="s">
        <v>315</v>
      </c>
      <c r="Q83" s="57" t="s">
        <v>316</v>
      </c>
      <c r="R83" t="str">
        <f t="shared" si="1"/>
        <v>(06896730) - Aspengrove School</v>
      </c>
      <c r="T83" s="46" t="s">
        <v>930</v>
      </c>
    </row>
    <row r="84" spans="16:20" x14ac:dyDescent="0.35">
      <c r="P84" s="57" t="s">
        <v>455</v>
      </c>
      <c r="Q84" s="57" t="s">
        <v>456</v>
      </c>
      <c r="R84" t="str">
        <f t="shared" si="1"/>
        <v>(07096763) - John Paul II Catholic School</v>
      </c>
      <c r="T84" s="45" t="s">
        <v>931</v>
      </c>
    </row>
    <row r="85" spans="16:20" x14ac:dyDescent="0.35">
      <c r="P85" s="57" t="s">
        <v>457</v>
      </c>
      <c r="Q85" s="57" t="s">
        <v>458</v>
      </c>
      <c r="R85" t="str">
        <f t="shared" si="1"/>
        <v>(07396280) - Kamloops Christian School</v>
      </c>
      <c r="T85" s="46" t="s">
        <v>932</v>
      </c>
    </row>
    <row r="86" spans="16:20" x14ac:dyDescent="0.35">
      <c r="P86" s="57" t="s">
        <v>459</v>
      </c>
      <c r="Q86" s="57" t="s">
        <v>460</v>
      </c>
      <c r="R86" t="str">
        <f t="shared" si="1"/>
        <v>(02396281) - Kelowna Christian School</v>
      </c>
      <c r="T86" s="45" t="s">
        <v>933</v>
      </c>
    </row>
    <row r="87" spans="16:20" x14ac:dyDescent="0.35">
      <c r="P87" s="57" t="s">
        <v>461</v>
      </c>
      <c r="Q87" s="57" t="s">
        <v>462</v>
      </c>
      <c r="R87" t="str">
        <f t="shared" si="1"/>
        <v>(04496204) - Kenneth Gordon</v>
      </c>
      <c r="T87" s="46" t="s">
        <v>934</v>
      </c>
    </row>
    <row r="88" spans="16:20" x14ac:dyDescent="0.35">
      <c r="P88" s="57" t="s">
        <v>463</v>
      </c>
      <c r="Q88" s="57" t="s">
        <v>464</v>
      </c>
      <c r="R88" t="str">
        <f t="shared" si="1"/>
        <v>(03696948) - Khalsa School Newton</v>
      </c>
      <c r="T88" s="45" t="s">
        <v>935</v>
      </c>
    </row>
    <row r="89" spans="16:20" x14ac:dyDescent="0.35">
      <c r="P89" s="57" t="s">
        <v>465</v>
      </c>
      <c r="Q89" s="57" t="s">
        <v>466</v>
      </c>
      <c r="R89" t="str">
        <f t="shared" si="1"/>
        <v>(03596926) - Khalsa School of the Fraser Valley</v>
      </c>
      <c r="T89" s="46" t="s">
        <v>936</v>
      </c>
    </row>
    <row r="90" spans="16:20" x14ac:dyDescent="0.35">
      <c r="P90" s="57" t="s">
        <v>467</v>
      </c>
      <c r="Q90" s="57" t="s">
        <v>468</v>
      </c>
      <c r="R90" t="str">
        <f t="shared" si="1"/>
        <v>(03696947) - Khalsa School Old Yale Road</v>
      </c>
      <c r="T90" s="45" t="s">
        <v>937</v>
      </c>
    </row>
    <row r="91" spans="16:20" x14ac:dyDescent="0.35">
      <c r="P91" s="57" t="s">
        <v>469</v>
      </c>
      <c r="Q91" s="57" t="s">
        <v>470</v>
      </c>
      <c r="R91" t="str">
        <f t="shared" si="1"/>
        <v>(03696585) - Khalsa Secondary School (Surrey)</v>
      </c>
      <c r="T91" s="46" t="s">
        <v>938</v>
      </c>
    </row>
    <row r="92" spans="16:20" x14ac:dyDescent="0.35">
      <c r="P92" s="57" t="s">
        <v>471</v>
      </c>
      <c r="Q92" s="57" t="s">
        <v>472</v>
      </c>
      <c r="R92" t="str">
        <f t="shared" si="1"/>
        <v>(00696795) - Kimberley Independent School</v>
      </c>
      <c r="T92" s="45" t="s">
        <v>939</v>
      </c>
    </row>
    <row r="93" spans="16:20" x14ac:dyDescent="0.35">
      <c r="P93" s="57" t="s">
        <v>331</v>
      </c>
      <c r="Q93" s="57" t="s">
        <v>332</v>
      </c>
      <c r="R93" t="str">
        <f t="shared" si="1"/>
        <v>(07996005) - Brentwood College</v>
      </c>
      <c r="T93" s="46" t="s">
        <v>940</v>
      </c>
    </row>
    <row r="94" spans="16:20" x14ac:dyDescent="0.35">
      <c r="P94" s="57" t="s">
        <v>473</v>
      </c>
      <c r="Q94" s="57" t="s">
        <v>474</v>
      </c>
      <c r="R94" t="str">
        <f t="shared" si="1"/>
        <v>(03996451) - King David High School</v>
      </c>
      <c r="T94" s="45" t="s">
        <v>941</v>
      </c>
    </row>
    <row r="95" spans="16:20" x14ac:dyDescent="0.35">
      <c r="P95" s="57" t="s">
        <v>475</v>
      </c>
      <c r="Q95" s="57" t="s">
        <v>476</v>
      </c>
      <c r="R95" t="str">
        <f t="shared" si="1"/>
        <v>(08396240) - King's Christian School</v>
      </c>
      <c r="T95" s="46" t="s">
        <v>942</v>
      </c>
    </row>
    <row r="96" spans="16:20" x14ac:dyDescent="0.35">
      <c r="P96" s="57" t="s">
        <v>477</v>
      </c>
      <c r="Q96" s="57" t="s">
        <v>822</v>
      </c>
      <c r="R96" t="str">
        <f t="shared" si="1"/>
        <v>(02396719) - Kleos Open Learning</v>
      </c>
      <c r="T96" s="45" t="s">
        <v>943</v>
      </c>
    </row>
    <row r="97" spans="16:20" x14ac:dyDescent="0.35">
      <c r="P97" s="57" t="s">
        <v>478</v>
      </c>
      <c r="Q97" s="57" t="s">
        <v>479</v>
      </c>
      <c r="R97" t="str">
        <f t="shared" si="1"/>
        <v>(00596640) - Kootenay Christian Academy</v>
      </c>
      <c r="T97" s="46" t="s">
        <v>944</v>
      </c>
    </row>
    <row r="98" spans="16:20" x14ac:dyDescent="0.35">
      <c r="P98" s="57" t="s">
        <v>482</v>
      </c>
      <c r="Q98" s="57" t="s">
        <v>483</v>
      </c>
      <c r="R98" t="str">
        <f t="shared" si="1"/>
        <v>(02396360) - Lakeside School Kelowna</v>
      </c>
      <c r="T98" s="45" t="s">
        <v>945</v>
      </c>
    </row>
    <row r="99" spans="16:20" x14ac:dyDescent="0.35">
      <c r="P99" s="57" t="s">
        <v>484</v>
      </c>
      <c r="Q99" s="57" t="s">
        <v>485</v>
      </c>
      <c r="R99" t="str">
        <f t="shared" si="1"/>
        <v>(06396127) - Lakeview Christian School</v>
      </c>
      <c r="T99" s="46" t="s">
        <v>946</v>
      </c>
    </row>
    <row r="100" spans="16:20" x14ac:dyDescent="0.35">
      <c r="P100" s="57" t="s">
        <v>486</v>
      </c>
      <c r="Q100" s="57" t="s">
        <v>487</v>
      </c>
      <c r="R100" t="str">
        <f t="shared" si="1"/>
        <v>(03596311) - Langley Christian School</v>
      </c>
      <c r="T100" s="45" t="s">
        <v>947</v>
      </c>
    </row>
    <row r="101" spans="16:20" x14ac:dyDescent="0.35">
      <c r="P101" s="57" t="s">
        <v>488</v>
      </c>
      <c r="Q101" s="57" t="s">
        <v>489</v>
      </c>
      <c r="R101" t="str">
        <f t="shared" si="1"/>
        <v>(06296461) - Lighthouse Christian Academy</v>
      </c>
      <c r="T101" s="46" t="s">
        <v>948</v>
      </c>
    </row>
    <row r="102" spans="16:20" x14ac:dyDescent="0.35">
      <c r="P102" s="57" t="s">
        <v>490</v>
      </c>
      <c r="Q102" s="57" t="s">
        <v>491</v>
      </c>
      <c r="R102" t="str">
        <f t="shared" si="1"/>
        <v>(03996019) - Little Flower Academy</v>
      </c>
      <c r="T102" s="45" t="s">
        <v>949</v>
      </c>
    </row>
    <row r="103" spans="16:20" x14ac:dyDescent="0.35">
      <c r="P103" s="57" t="s">
        <v>492</v>
      </c>
      <c r="Q103" s="57" t="s">
        <v>493</v>
      </c>
      <c r="R103" t="str">
        <f t="shared" si="1"/>
        <v>(05096623) - Living And Learning School</v>
      </c>
      <c r="T103" s="46" t="s">
        <v>950</v>
      </c>
    </row>
    <row r="104" spans="16:20" x14ac:dyDescent="0.35">
      <c r="P104" s="57" t="s">
        <v>494</v>
      </c>
      <c r="Q104" s="57" t="s">
        <v>495</v>
      </c>
      <c r="R104" t="str">
        <f t="shared" si="1"/>
        <v>(04296099) - Maple Ridge Christian School</v>
      </c>
      <c r="T104" s="45" t="s">
        <v>951</v>
      </c>
    </row>
    <row r="105" spans="16:20" x14ac:dyDescent="0.35">
      <c r="P105" s="57" t="s">
        <v>496</v>
      </c>
      <c r="Q105" s="57" t="s">
        <v>497</v>
      </c>
      <c r="R105" t="str">
        <f t="shared" si="1"/>
        <v>(02796263) - Maranatha Christian School</v>
      </c>
      <c r="T105" s="46" t="s">
        <v>952</v>
      </c>
    </row>
    <row r="106" spans="16:20" x14ac:dyDescent="0.35">
      <c r="P106" s="57" t="s">
        <v>498</v>
      </c>
      <c r="Q106" s="57" t="s">
        <v>499</v>
      </c>
      <c r="R106" t="str">
        <f t="shared" si="1"/>
        <v>(06196427) - Maria Montessori Academy</v>
      </c>
      <c r="T106" s="45" t="s">
        <v>953</v>
      </c>
    </row>
    <row r="107" spans="16:20" x14ac:dyDescent="0.35">
      <c r="P107" s="57" t="s">
        <v>335</v>
      </c>
      <c r="Q107" s="57" t="s">
        <v>336</v>
      </c>
      <c r="R107" t="str">
        <f t="shared" si="1"/>
        <v>(06296945) - Brookes Westshore</v>
      </c>
      <c r="T107" s="46" t="s">
        <v>954</v>
      </c>
    </row>
    <row r="108" spans="16:20" x14ac:dyDescent="0.35">
      <c r="P108" s="57" t="s">
        <v>500</v>
      </c>
      <c r="Q108" s="57" t="s">
        <v>501</v>
      </c>
      <c r="R108" t="str">
        <f t="shared" si="1"/>
        <v>(04296468) - Meadow Montessori</v>
      </c>
      <c r="T108" s="45" t="s">
        <v>955</v>
      </c>
    </row>
    <row r="109" spans="16:20" x14ac:dyDescent="0.35">
      <c r="P109" s="57" t="s">
        <v>504</v>
      </c>
      <c r="Q109" s="57" t="s">
        <v>505</v>
      </c>
      <c r="R109" t="str">
        <f t="shared" si="1"/>
        <v>(03496020) - Mennonite Educational Institute</v>
      </c>
      <c r="T109" s="46" t="s">
        <v>956</v>
      </c>
    </row>
    <row r="110" spans="16:20" x14ac:dyDescent="0.35">
      <c r="P110" s="57" t="s">
        <v>823</v>
      </c>
      <c r="Q110" s="57" t="s">
        <v>824</v>
      </c>
      <c r="R110" t="str">
        <f t="shared" si="1"/>
        <v>(03996033) - Columbia Academy Elementary</v>
      </c>
      <c r="T110" s="45" t="s">
        <v>957</v>
      </c>
    </row>
    <row r="111" spans="16:20" x14ac:dyDescent="0.35">
      <c r="P111" s="57" t="s">
        <v>506</v>
      </c>
      <c r="Q111" s="57" t="s">
        <v>507</v>
      </c>
      <c r="R111" t="str">
        <f t="shared" si="1"/>
        <v>(03896771) - Mia Montessori Academy</v>
      </c>
      <c r="T111" s="46" t="s">
        <v>958</v>
      </c>
    </row>
    <row r="112" spans="16:20" x14ac:dyDescent="0.35">
      <c r="P112" s="57" t="s">
        <v>508</v>
      </c>
      <c r="Q112" s="57" t="s">
        <v>509</v>
      </c>
      <c r="R112" t="str">
        <f t="shared" si="1"/>
        <v>(00896726) - Mormon Hills Elementary Secondary</v>
      </c>
      <c r="T112" s="45" t="s">
        <v>959</v>
      </c>
    </row>
    <row r="113" spans="16:20" x14ac:dyDescent="0.35">
      <c r="P113" s="57" t="s">
        <v>510</v>
      </c>
      <c r="Q113" s="57" t="s">
        <v>511</v>
      </c>
      <c r="R113" t="str">
        <f t="shared" si="1"/>
        <v>(03396354) - Mount Cheam Christian School</v>
      </c>
      <c r="T113" s="46" t="s">
        <v>960</v>
      </c>
    </row>
    <row r="114" spans="16:20" x14ac:dyDescent="0.35">
      <c r="P114" s="57" t="s">
        <v>512</v>
      </c>
      <c r="Q114" s="57" t="s">
        <v>513</v>
      </c>
      <c r="R114" t="str">
        <f t="shared" si="1"/>
        <v>(05996252) - Mountain Christian School</v>
      </c>
      <c r="T114" s="45" t="s">
        <v>961</v>
      </c>
    </row>
    <row r="115" spans="16:20" x14ac:dyDescent="0.35">
      <c r="P115" s="57" t="s">
        <v>516</v>
      </c>
      <c r="Q115" s="57" t="s">
        <v>517</v>
      </c>
      <c r="R115" t="str">
        <f t="shared" si="1"/>
        <v>(08296731) - Mountain View Christian Academy</v>
      </c>
      <c r="T115" s="46" t="s">
        <v>962</v>
      </c>
    </row>
    <row r="116" spans="16:20" x14ac:dyDescent="0.35">
      <c r="P116" s="57" t="s">
        <v>518</v>
      </c>
      <c r="Q116" s="57" t="s">
        <v>519</v>
      </c>
      <c r="R116" t="str">
        <f t="shared" si="1"/>
        <v>(03596616) - Murrayville Academy</v>
      </c>
      <c r="T116" s="45" t="s">
        <v>963</v>
      </c>
    </row>
    <row r="117" spans="16:20" x14ac:dyDescent="0.35">
      <c r="P117" s="57" t="s">
        <v>520</v>
      </c>
      <c r="Q117" s="57" t="s">
        <v>521</v>
      </c>
      <c r="R117" t="str">
        <f t="shared" si="1"/>
        <v>(06896256) - Nanaimo Christian School</v>
      </c>
      <c r="T117" s="46" t="s">
        <v>964</v>
      </c>
    </row>
    <row r="118" spans="16:20" x14ac:dyDescent="0.35">
      <c r="P118" s="57" t="s">
        <v>522</v>
      </c>
      <c r="Q118" s="57" t="s">
        <v>523</v>
      </c>
      <c r="R118" t="str">
        <f t="shared" si="1"/>
        <v>(00896710) - Nelson Christian Community School</v>
      </c>
      <c r="T118" s="45" t="s">
        <v>965</v>
      </c>
    </row>
    <row r="119" spans="16:20" x14ac:dyDescent="0.35">
      <c r="P119" s="57" t="s">
        <v>524</v>
      </c>
      <c r="Q119" s="57" t="s">
        <v>525</v>
      </c>
      <c r="R119" t="str">
        <f t="shared" si="1"/>
        <v>(00896449) - Nelson Waldorf School</v>
      </c>
      <c r="T119" s="46" t="s">
        <v>966</v>
      </c>
    </row>
    <row r="120" spans="16:20" x14ac:dyDescent="0.35">
      <c r="P120" s="57" t="s">
        <v>530</v>
      </c>
      <c r="Q120" s="57" t="s">
        <v>531</v>
      </c>
      <c r="R120" t="str">
        <f t="shared" si="1"/>
        <v>(02896621) - North Cariboo Christian School</v>
      </c>
      <c r="T120" s="45" t="s">
        <v>967</v>
      </c>
    </row>
    <row r="121" spans="16:20" x14ac:dyDescent="0.35">
      <c r="P121" s="57" t="s">
        <v>532</v>
      </c>
      <c r="Q121" s="57" t="s">
        <v>533</v>
      </c>
      <c r="R121" t="str">
        <f t="shared" si="1"/>
        <v>(08396116) - North Okanagan Junior Academy</v>
      </c>
      <c r="T121" s="46" t="s">
        <v>968</v>
      </c>
    </row>
    <row r="122" spans="16:20" x14ac:dyDescent="0.35">
      <c r="P122" s="57" t="s">
        <v>534</v>
      </c>
      <c r="Q122" s="57" t="s">
        <v>535</v>
      </c>
      <c r="R122" t="str">
        <f t="shared" si="1"/>
        <v>(04496654) - North Star Montessori Elementary School</v>
      </c>
      <c r="T122" s="45" t="s">
        <v>969</v>
      </c>
    </row>
    <row r="123" spans="16:20" x14ac:dyDescent="0.35">
      <c r="P123" s="57" t="s">
        <v>536</v>
      </c>
      <c r="Q123" s="57" t="s">
        <v>537</v>
      </c>
      <c r="R123" t="str">
        <f t="shared" si="1"/>
        <v>(09196232) - Northside Christian School</v>
      </c>
      <c r="T123" s="46" t="s">
        <v>970</v>
      </c>
    </row>
    <row r="124" spans="16:20" x14ac:dyDescent="0.35">
      <c r="P124" s="57" t="s">
        <v>538</v>
      </c>
      <c r="Q124" s="57" t="s">
        <v>539</v>
      </c>
      <c r="R124" t="str">
        <f t="shared" si="1"/>
        <v>(05996172) - Notre Dame</v>
      </c>
      <c r="T124" s="45" t="s">
        <v>971</v>
      </c>
    </row>
    <row r="125" spans="16:20" x14ac:dyDescent="0.35">
      <c r="P125" s="57" t="s">
        <v>540</v>
      </c>
      <c r="Q125" s="57" t="s">
        <v>541</v>
      </c>
      <c r="R125" t="str">
        <f t="shared" si="1"/>
        <v>(03996022) - Notre Dame Regional Secondary</v>
      </c>
      <c r="T125" s="46" t="s">
        <v>972</v>
      </c>
    </row>
    <row r="126" spans="16:20" x14ac:dyDescent="0.35">
      <c r="P126" s="57" t="s">
        <v>825</v>
      </c>
      <c r="Q126" s="57" t="s">
        <v>826</v>
      </c>
      <c r="R126" t="str">
        <f t="shared" si="1"/>
        <v>(06196021) - Glenlyon Norfolk School</v>
      </c>
      <c r="T126" s="45" t="s">
        <v>973</v>
      </c>
    </row>
    <row r="127" spans="16:20" x14ac:dyDescent="0.35">
      <c r="P127" s="57" t="s">
        <v>543</v>
      </c>
      <c r="Q127" s="57" t="s">
        <v>544</v>
      </c>
      <c r="R127" t="str">
        <f t="shared" si="1"/>
        <v>(06196695) - Oak and Orca Bioregional School</v>
      </c>
      <c r="T127" s="46" t="s">
        <v>974</v>
      </c>
    </row>
    <row r="128" spans="16:20" x14ac:dyDescent="0.35">
      <c r="P128" s="57" t="s">
        <v>542</v>
      </c>
      <c r="Q128" s="57" t="s">
        <v>827</v>
      </c>
      <c r="R128" t="str">
        <f t="shared" si="1"/>
        <v>(06196745) - Oak and Orca School (DL)</v>
      </c>
      <c r="T128" s="45" t="s">
        <v>975</v>
      </c>
    </row>
    <row r="129" spans="16:20" x14ac:dyDescent="0.35">
      <c r="P129" s="57" t="s">
        <v>545</v>
      </c>
      <c r="Q129" s="57" t="s">
        <v>546</v>
      </c>
      <c r="R129" t="str">
        <f t="shared" si="1"/>
        <v>(02396023) - Okanagan Christian School</v>
      </c>
      <c r="T129" s="46" t="s">
        <v>976</v>
      </c>
    </row>
    <row r="130" spans="16:20" x14ac:dyDescent="0.35">
      <c r="P130" s="57" t="s">
        <v>547</v>
      </c>
      <c r="Q130" s="57" t="s">
        <v>548</v>
      </c>
      <c r="R130" t="str">
        <f t="shared" si="1"/>
        <v>(02396575) - Okanagan Montessori Elementary School</v>
      </c>
      <c r="T130" s="45" t="s">
        <v>977</v>
      </c>
    </row>
    <row r="131" spans="16:20" x14ac:dyDescent="0.35">
      <c r="P131" s="57" t="s">
        <v>549</v>
      </c>
      <c r="Q131" s="57" t="s">
        <v>550</v>
      </c>
      <c r="R131" t="str">
        <f t="shared" ref="R131:R194" si="2">"("&amp;P131&amp;") - "&amp;Q131</f>
        <v>(02296858) - Okanagan Waldorf School</v>
      </c>
      <c r="T131" s="46" t="s">
        <v>978</v>
      </c>
    </row>
    <row r="132" spans="16:20" x14ac:dyDescent="0.35">
      <c r="P132" s="57" t="s">
        <v>828</v>
      </c>
      <c r="Q132" s="57" t="s">
        <v>829</v>
      </c>
      <c r="R132" t="str">
        <f t="shared" si="2"/>
        <v>(03596607) - OneSchool Global Vancouver</v>
      </c>
      <c r="T132" s="45" t="s">
        <v>979</v>
      </c>
    </row>
    <row r="133" spans="16:20" x14ac:dyDescent="0.35">
      <c r="P133" s="57" t="s">
        <v>776</v>
      </c>
      <c r="Q133" s="57" t="s">
        <v>777</v>
      </c>
      <c r="R133" t="str">
        <f t="shared" si="2"/>
        <v>(09196759) - Woodland Centre School</v>
      </c>
      <c r="T133" s="46" t="s">
        <v>980</v>
      </c>
    </row>
    <row r="134" spans="16:20" x14ac:dyDescent="0.35">
      <c r="P134" s="57" t="s">
        <v>551</v>
      </c>
      <c r="Q134" s="57" t="s">
        <v>552</v>
      </c>
      <c r="R134" t="str">
        <f t="shared" si="2"/>
        <v>(04396074) - Our Lady of Fatima</v>
      </c>
      <c r="T134" s="45" t="s">
        <v>981</v>
      </c>
    </row>
    <row r="135" spans="16:20" x14ac:dyDescent="0.35">
      <c r="P135" s="57" t="s">
        <v>553</v>
      </c>
      <c r="Q135" s="57" t="s">
        <v>554</v>
      </c>
      <c r="R135" t="str">
        <f t="shared" si="2"/>
        <v>(03696075) - Our Lady of Good Counsel</v>
      </c>
      <c r="T135" s="46" t="s">
        <v>982</v>
      </c>
    </row>
    <row r="136" spans="16:20" x14ac:dyDescent="0.35">
      <c r="P136" s="57" t="s">
        <v>445</v>
      </c>
      <c r="Q136" s="57" t="s">
        <v>446</v>
      </c>
      <c r="R136" t="str">
        <f t="shared" si="2"/>
        <v>(04596639) - Island Pacific School</v>
      </c>
      <c r="T136" s="45" t="s">
        <v>983</v>
      </c>
    </row>
    <row r="137" spans="16:20" x14ac:dyDescent="0.35">
      <c r="P137" s="57" t="s">
        <v>297</v>
      </c>
      <c r="Q137" s="57" t="s">
        <v>298</v>
      </c>
      <c r="R137" t="str">
        <f t="shared" si="2"/>
        <v>(04096747) - Al-Hidayah School</v>
      </c>
      <c r="T137" s="46" t="s">
        <v>984</v>
      </c>
    </row>
    <row r="138" spans="16:20" x14ac:dyDescent="0.35">
      <c r="P138" s="57" t="s">
        <v>555</v>
      </c>
      <c r="Q138" s="57" t="s">
        <v>556</v>
      </c>
      <c r="R138" t="str">
        <f t="shared" si="2"/>
        <v>(02396609) - Our Lady of Lourdes</v>
      </c>
      <c r="T138" s="45" t="s">
        <v>985</v>
      </c>
    </row>
    <row r="139" spans="16:20" x14ac:dyDescent="0.35">
      <c r="P139" s="57" t="s">
        <v>830</v>
      </c>
      <c r="Q139" s="57" t="s">
        <v>831</v>
      </c>
      <c r="R139" t="str">
        <f t="shared" si="2"/>
        <v>(06196001) - Kineret Tamim Academy</v>
      </c>
      <c r="T139" s="46" t="s">
        <v>986</v>
      </c>
    </row>
    <row r="140" spans="16:20" x14ac:dyDescent="0.35">
      <c r="P140" s="57" t="s">
        <v>557</v>
      </c>
      <c r="Q140" s="57" t="s">
        <v>558</v>
      </c>
      <c r="R140" t="str">
        <f t="shared" si="2"/>
        <v>(04196085) - Our Lady of Mercy</v>
      </c>
      <c r="T140" s="45" t="s">
        <v>987</v>
      </c>
    </row>
    <row r="141" spans="16:20" x14ac:dyDescent="0.35">
      <c r="P141" s="57" t="s">
        <v>559</v>
      </c>
      <c r="Q141" s="57" t="s">
        <v>560</v>
      </c>
      <c r="R141" t="str">
        <f t="shared" si="2"/>
        <v>(07396094) - Our Lady of Perpetual Help</v>
      </c>
      <c r="T141" s="46" t="s">
        <v>988</v>
      </c>
    </row>
    <row r="142" spans="16:20" x14ac:dyDescent="0.35">
      <c r="P142" s="57" t="s">
        <v>561</v>
      </c>
      <c r="Q142" s="57" t="s">
        <v>832</v>
      </c>
      <c r="R142" t="str">
        <f t="shared" si="2"/>
        <v>(03996128) - Our Lady Of Sorrows</v>
      </c>
      <c r="T142" s="45" t="s">
        <v>989</v>
      </c>
    </row>
    <row r="143" spans="16:20" x14ac:dyDescent="0.35">
      <c r="P143" s="57" t="s">
        <v>502</v>
      </c>
      <c r="Q143" s="57" t="s">
        <v>503</v>
      </c>
      <c r="R143" t="str">
        <f t="shared" si="2"/>
        <v>(04296400) - Meadowridge School</v>
      </c>
      <c r="T143" s="46" t="s">
        <v>990</v>
      </c>
    </row>
    <row r="144" spans="16:20" x14ac:dyDescent="0.35">
      <c r="P144" s="57" t="s">
        <v>562</v>
      </c>
      <c r="Q144" s="57" t="s">
        <v>563</v>
      </c>
      <c r="R144" t="str">
        <f t="shared" si="2"/>
        <v>(04396380) - Our Lady of the Assumption</v>
      </c>
      <c r="T144" s="45" t="s">
        <v>991</v>
      </c>
    </row>
    <row r="145" spans="16:20" x14ac:dyDescent="0.35">
      <c r="P145" s="57" t="s">
        <v>564</v>
      </c>
      <c r="Q145" s="57" t="s">
        <v>565</v>
      </c>
      <c r="R145" t="str">
        <f t="shared" si="2"/>
        <v>(03696394) - Pacific Academy</v>
      </c>
      <c r="T145" s="46" t="s">
        <v>992</v>
      </c>
    </row>
    <row r="146" spans="16:20" x14ac:dyDescent="0.35">
      <c r="P146" s="57" t="s">
        <v>566</v>
      </c>
      <c r="Q146" s="57" t="s">
        <v>567</v>
      </c>
      <c r="R146" t="str">
        <f t="shared" si="2"/>
        <v>(06196084) - Pacific Christian School</v>
      </c>
      <c r="T146" s="45" t="s">
        <v>993</v>
      </c>
    </row>
    <row r="147" spans="16:20" x14ac:dyDescent="0.35">
      <c r="P147" s="57" t="s">
        <v>569</v>
      </c>
      <c r="Q147" s="57" t="s">
        <v>570</v>
      </c>
      <c r="R147" t="str">
        <f t="shared" si="2"/>
        <v>(06196868) - Pacific School of Innovation and Inquiry</v>
      </c>
      <c r="T147" s="46" t="s">
        <v>994</v>
      </c>
    </row>
    <row r="148" spans="16:20" x14ac:dyDescent="0.35">
      <c r="P148" s="57" t="s">
        <v>571</v>
      </c>
      <c r="Q148" s="57" t="s">
        <v>572</v>
      </c>
      <c r="R148" t="str">
        <f t="shared" si="2"/>
        <v>(04096785) - PALS Autism Society (School Program)</v>
      </c>
      <c r="T148" s="45" t="s">
        <v>995</v>
      </c>
    </row>
    <row r="149" spans="16:20" x14ac:dyDescent="0.35">
      <c r="P149" s="57" t="s">
        <v>573</v>
      </c>
      <c r="Q149" s="57" t="s">
        <v>833</v>
      </c>
      <c r="R149" t="str">
        <f t="shared" si="2"/>
        <v>(05796841) - Pathways Academy</v>
      </c>
      <c r="T149" s="46" t="s">
        <v>996</v>
      </c>
    </row>
    <row r="150" spans="16:20" x14ac:dyDescent="0.35">
      <c r="P150" s="57" t="s">
        <v>574</v>
      </c>
      <c r="Q150" s="57" t="s">
        <v>575</v>
      </c>
      <c r="R150" t="str">
        <f t="shared" si="2"/>
        <v>(05996188) - Peace Christian School</v>
      </c>
      <c r="T150" s="45" t="s">
        <v>997</v>
      </c>
    </row>
    <row r="151" spans="16:20" x14ac:dyDescent="0.35">
      <c r="P151" s="57" t="s">
        <v>576</v>
      </c>
      <c r="Q151" s="57" t="s">
        <v>577</v>
      </c>
      <c r="R151" t="str">
        <f t="shared" si="2"/>
        <v>(06796500) - Penticton Christian School</v>
      </c>
      <c r="T151" s="46" t="s">
        <v>998</v>
      </c>
    </row>
    <row r="152" spans="16:20" x14ac:dyDescent="0.35">
      <c r="P152" s="57" t="s">
        <v>578</v>
      </c>
      <c r="Q152" s="57" t="s">
        <v>579</v>
      </c>
      <c r="R152" t="str">
        <f t="shared" si="2"/>
        <v>(07196327) - Phil &amp; Jennie Gaglardi Academy</v>
      </c>
      <c r="T152" s="45" t="s">
        <v>999</v>
      </c>
    </row>
    <row r="153" spans="16:20" x14ac:dyDescent="0.35">
      <c r="P153" s="57" t="s">
        <v>580</v>
      </c>
      <c r="Q153" s="57" t="s">
        <v>581</v>
      </c>
      <c r="R153" t="str">
        <f t="shared" si="2"/>
        <v>(02296035) - Pleasant Valley Christian Academy</v>
      </c>
      <c r="T153" s="46" t="s">
        <v>1000</v>
      </c>
    </row>
    <row r="154" spans="16:20" x14ac:dyDescent="0.35">
      <c r="P154" s="57" t="s">
        <v>582</v>
      </c>
      <c r="Q154" s="57" t="s">
        <v>583</v>
      </c>
      <c r="R154" t="str">
        <f t="shared" si="2"/>
        <v>(04796622) - Powell River Christian School</v>
      </c>
      <c r="T154" s="45" t="s">
        <v>1001</v>
      </c>
    </row>
    <row r="155" spans="16:20" x14ac:dyDescent="0.35">
      <c r="P155" s="57" t="s">
        <v>584</v>
      </c>
      <c r="Q155" s="57" t="s">
        <v>585</v>
      </c>
      <c r="R155" t="str">
        <f t="shared" si="2"/>
        <v>(04096707) - Purpose Independent Secondary School</v>
      </c>
      <c r="T155" s="46" t="s">
        <v>1002</v>
      </c>
    </row>
    <row r="156" spans="16:20" x14ac:dyDescent="0.35">
      <c r="P156" s="57" t="s">
        <v>586</v>
      </c>
      <c r="Q156" s="57" t="s">
        <v>587</v>
      </c>
      <c r="R156" t="str">
        <f t="shared" si="2"/>
        <v>(03996901) - Qawsain Knowledge House</v>
      </c>
      <c r="T156" s="45" t="s">
        <v>1003</v>
      </c>
    </row>
    <row r="157" spans="16:20" x14ac:dyDescent="0.35">
      <c r="P157" s="57" t="s">
        <v>590</v>
      </c>
      <c r="Q157" s="57" t="s">
        <v>591</v>
      </c>
      <c r="R157" t="str">
        <f t="shared" si="2"/>
        <v>(04396137) - Queen of All Saints Elementary</v>
      </c>
      <c r="T157" s="46" t="s">
        <v>1004</v>
      </c>
    </row>
    <row r="158" spans="16:20" x14ac:dyDescent="0.35">
      <c r="P158" s="57" t="s">
        <v>592</v>
      </c>
      <c r="Q158" s="57" t="s">
        <v>593</v>
      </c>
      <c r="R158" t="str">
        <f t="shared" si="2"/>
        <v>(07996167) - Queen of Angels School</v>
      </c>
      <c r="T158" s="45" t="s">
        <v>1005</v>
      </c>
    </row>
    <row r="159" spans="16:20" x14ac:dyDescent="0.35">
      <c r="P159" s="57" t="s">
        <v>480</v>
      </c>
      <c r="Q159" s="57" t="s">
        <v>481</v>
      </c>
      <c r="R159" t="str">
        <f t="shared" si="2"/>
        <v>(00896864) - Kootenay Valley Christian School</v>
      </c>
      <c r="T159" s="46" t="s">
        <v>1006</v>
      </c>
    </row>
    <row r="160" spans="16:20" x14ac:dyDescent="0.35">
      <c r="P160" s="57" t="s">
        <v>526</v>
      </c>
      <c r="Q160" s="57" t="s">
        <v>527</v>
      </c>
      <c r="R160" t="str">
        <f t="shared" si="2"/>
        <v>(03696923) - Newbridge Academy</v>
      </c>
      <c r="T160" s="45" t="s">
        <v>1007</v>
      </c>
    </row>
    <row r="161" spans="16:20" x14ac:dyDescent="0.35">
      <c r="P161" s="57" t="s">
        <v>588</v>
      </c>
      <c r="Q161" s="57" t="s">
        <v>589</v>
      </c>
      <c r="R161" t="str">
        <f t="shared" si="2"/>
        <v>(07996017) - Queen Margaret's</v>
      </c>
      <c r="T161" s="46" t="s">
        <v>1008</v>
      </c>
    </row>
    <row r="162" spans="16:20" x14ac:dyDescent="0.35">
      <c r="P162" s="57" t="s">
        <v>594</v>
      </c>
      <c r="Q162" s="57" t="s">
        <v>595</v>
      </c>
      <c r="R162" t="str">
        <f t="shared" si="2"/>
        <v>(03696476) - Regent Christian Academy</v>
      </c>
      <c r="T162" s="45" t="s">
        <v>1009</v>
      </c>
    </row>
    <row r="163" spans="16:20" x14ac:dyDescent="0.35">
      <c r="P163" s="57" t="s">
        <v>295</v>
      </c>
      <c r="Q163" s="57" t="s">
        <v>296</v>
      </c>
      <c r="R163" t="str">
        <f t="shared" si="2"/>
        <v>(03596573) - Aldergrove Christian Academy</v>
      </c>
      <c r="T163" s="46" t="s">
        <v>1010</v>
      </c>
    </row>
    <row r="164" spans="16:20" x14ac:dyDescent="0.35">
      <c r="P164" s="57" t="s">
        <v>834</v>
      </c>
      <c r="Q164" s="57" t="s">
        <v>596</v>
      </c>
      <c r="R164" t="str">
        <f t="shared" si="2"/>
        <v>(03696040) - Regent Christian Online Academy</v>
      </c>
      <c r="T164" s="45" t="s">
        <v>1011</v>
      </c>
    </row>
    <row r="165" spans="16:20" x14ac:dyDescent="0.35">
      <c r="P165" s="57" t="s">
        <v>835</v>
      </c>
      <c r="Q165" s="57" t="s">
        <v>836</v>
      </c>
      <c r="R165" t="str">
        <f t="shared" si="2"/>
        <v>(03896178) - Richmond Christian School</v>
      </c>
      <c r="T165" s="46" t="s">
        <v>1012</v>
      </c>
    </row>
    <row r="166" spans="16:20" x14ac:dyDescent="0.35">
      <c r="P166" s="57" t="s">
        <v>597</v>
      </c>
      <c r="Q166" s="57" t="s">
        <v>598</v>
      </c>
      <c r="R166" t="str">
        <f t="shared" si="2"/>
        <v>(03896570) - Richmond Jewish Day School</v>
      </c>
      <c r="T166" s="45" t="s">
        <v>1013</v>
      </c>
    </row>
    <row r="167" spans="16:20" x14ac:dyDescent="0.35">
      <c r="P167" s="57" t="s">
        <v>599</v>
      </c>
      <c r="Q167" s="57" t="s">
        <v>837</v>
      </c>
      <c r="R167" t="str">
        <f t="shared" si="2"/>
        <v>(05796170) - Robson Valley Junior Academy</v>
      </c>
      <c r="T167" s="46" t="s">
        <v>1014</v>
      </c>
    </row>
    <row r="168" spans="16:20" x14ac:dyDescent="0.35">
      <c r="P168" s="57" t="s">
        <v>600</v>
      </c>
      <c r="Q168" s="57" t="s">
        <v>601</v>
      </c>
      <c r="R168" t="str">
        <f t="shared" si="2"/>
        <v>(05796144) - Sacred Heart</v>
      </c>
      <c r="T168" s="45" t="s">
        <v>1015</v>
      </c>
    </row>
    <row r="169" spans="16:20" x14ac:dyDescent="0.35">
      <c r="P169" s="57" t="s">
        <v>602</v>
      </c>
      <c r="Q169" s="57" t="s">
        <v>601</v>
      </c>
      <c r="R169" t="str">
        <f t="shared" si="2"/>
        <v>(03796095) - Sacred Heart</v>
      </c>
      <c r="T169" s="46" t="s">
        <v>1016</v>
      </c>
    </row>
    <row r="170" spans="16:20" x14ac:dyDescent="0.35">
      <c r="P170" s="57" t="s">
        <v>613</v>
      </c>
      <c r="Q170" s="57" t="s">
        <v>614</v>
      </c>
      <c r="R170" t="str">
        <f t="shared" si="2"/>
        <v>(07996006) - Shawnigan Lake</v>
      </c>
      <c r="T170" s="45" t="s">
        <v>1017</v>
      </c>
    </row>
    <row r="171" spans="16:20" x14ac:dyDescent="0.35">
      <c r="P171" s="57" t="s">
        <v>603</v>
      </c>
      <c r="Q171" s="57" t="s">
        <v>604</v>
      </c>
      <c r="R171" t="str">
        <f t="shared" si="2"/>
        <v>(02796566) - Sacred Heart Catholic School</v>
      </c>
      <c r="T171" s="46" t="s">
        <v>1018</v>
      </c>
    </row>
    <row r="172" spans="16:20" x14ac:dyDescent="0.35">
      <c r="P172" s="57" t="s">
        <v>838</v>
      </c>
      <c r="Q172" s="57" t="s">
        <v>839</v>
      </c>
      <c r="R172" t="str">
        <f t="shared" si="2"/>
        <v>(03596012) - COMPASS Christian Langley (Glover Rd.)</v>
      </c>
      <c r="T172" s="45" t="s">
        <v>1019</v>
      </c>
    </row>
    <row r="173" spans="16:20" x14ac:dyDescent="0.35">
      <c r="P173" s="57" t="s">
        <v>367</v>
      </c>
      <c r="Q173" s="57" t="s">
        <v>368</v>
      </c>
      <c r="R173" t="str">
        <f t="shared" si="2"/>
        <v>(04096982) - COMPASS Christian New West</v>
      </c>
      <c r="T173" s="46" t="s">
        <v>1020</v>
      </c>
    </row>
    <row r="174" spans="16:20" x14ac:dyDescent="0.35">
      <c r="P174" s="57" t="s">
        <v>605</v>
      </c>
      <c r="Q174" s="57" t="s">
        <v>606</v>
      </c>
      <c r="R174" t="str">
        <f t="shared" si="2"/>
        <v>(04896974) - Sea to Sky Montessori School</v>
      </c>
      <c r="T174" s="45" t="s">
        <v>1021</v>
      </c>
    </row>
    <row r="175" spans="16:20" x14ac:dyDescent="0.35">
      <c r="P175" s="57" t="s">
        <v>607</v>
      </c>
      <c r="Q175" s="57" t="s">
        <v>608</v>
      </c>
      <c r="R175" t="str">
        <f t="shared" si="2"/>
        <v>(03996721) - SelfDesign Learning Community (DL)</v>
      </c>
      <c r="T175" s="46" t="s">
        <v>1022</v>
      </c>
    </row>
    <row r="176" spans="16:20" x14ac:dyDescent="0.35">
      <c r="P176" s="57" t="s">
        <v>609</v>
      </c>
      <c r="Q176" s="57" t="s">
        <v>610</v>
      </c>
      <c r="R176" t="str">
        <f t="shared" si="2"/>
        <v>(06196347) - Selkirk Montessori School</v>
      </c>
      <c r="T176" s="45" t="s">
        <v>1023</v>
      </c>
    </row>
    <row r="177" spans="16:20" x14ac:dyDescent="0.35">
      <c r="P177" s="57" t="s">
        <v>611</v>
      </c>
      <c r="Q177" s="57" t="s">
        <v>612</v>
      </c>
      <c r="R177" t="str">
        <f t="shared" si="2"/>
        <v>(07596034) - Seminary of Christ the King</v>
      </c>
      <c r="T177" s="46" t="s">
        <v>1024</v>
      </c>
    </row>
    <row r="178" spans="16:20" x14ac:dyDescent="0.35">
      <c r="P178" s="57" t="s">
        <v>615</v>
      </c>
      <c r="Q178" s="57" t="s">
        <v>616</v>
      </c>
      <c r="R178" t="str">
        <f t="shared" si="2"/>
        <v>(08396329) - Shuswap SDA</v>
      </c>
      <c r="T178" s="45" t="s">
        <v>1025</v>
      </c>
    </row>
    <row r="179" spans="16:20" x14ac:dyDescent="0.35">
      <c r="P179" s="57" t="s">
        <v>621</v>
      </c>
      <c r="Q179" s="57" t="s">
        <v>622</v>
      </c>
      <c r="R179" t="str">
        <f t="shared" si="2"/>
        <v>(03796694) - Southpointe Academy</v>
      </c>
      <c r="T179" s="46" t="s">
        <v>1026</v>
      </c>
    </row>
    <row r="180" spans="16:20" x14ac:dyDescent="0.35">
      <c r="P180" s="57" t="s">
        <v>617</v>
      </c>
      <c r="Q180" s="57" t="s">
        <v>618</v>
      </c>
      <c r="R180" t="str">
        <f t="shared" si="2"/>
        <v>(03696797) - Sikh Academy</v>
      </c>
      <c r="T180" s="45" t="s">
        <v>1027</v>
      </c>
    </row>
    <row r="181" spans="16:20" x14ac:dyDescent="0.35">
      <c r="P181" s="57" t="s">
        <v>619</v>
      </c>
      <c r="Q181" s="57" t="s">
        <v>620</v>
      </c>
      <c r="R181" t="str">
        <f t="shared" si="2"/>
        <v>(04896826) - Skyridge Montessori Elementary</v>
      </c>
      <c r="T181" s="46" t="s">
        <v>1028</v>
      </c>
    </row>
    <row r="182" spans="16:20" x14ac:dyDescent="0.35">
      <c r="P182" s="57" t="s">
        <v>391</v>
      </c>
      <c r="Q182" s="57" t="s">
        <v>392</v>
      </c>
      <c r="R182" t="str">
        <f t="shared" si="2"/>
        <v>(03996764) - Eaton Arrowsmith School (Vancouver) Ltd</v>
      </c>
      <c r="T182" s="45" t="s">
        <v>1029</v>
      </c>
    </row>
    <row r="183" spans="16:20" x14ac:dyDescent="0.35">
      <c r="P183" s="57" t="s">
        <v>625</v>
      </c>
      <c r="Q183" s="57" t="s">
        <v>626</v>
      </c>
      <c r="R183" t="str">
        <f t="shared" si="2"/>
        <v>(04896709) - Squamish Waldorf School</v>
      </c>
      <c r="T183" s="46" t="s">
        <v>1030</v>
      </c>
    </row>
    <row r="184" spans="16:20" x14ac:dyDescent="0.35">
      <c r="P184" s="57" t="s">
        <v>627</v>
      </c>
      <c r="Q184" s="57" t="s">
        <v>628</v>
      </c>
      <c r="R184" t="str">
        <f t="shared" si="2"/>
        <v>(03996135) - St Andrew's</v>
      </c>
      <c r="T184" s="45" t="s">
        <v>1031</v>
      </c>
    </row>
    <row r="185" spans="16:20" x14ac:dyDescent="0.35">
      <c r="P185" s="57" t="s">
        <v>629</v>
      </c>
      <c r="Q185" s="57" t="s">
        <v>630</v>
      </c>
      <c r="R185" t="str">
        <f t="shared" si="2"/>
        <v>(06196341) - St Andrew's Regional High</v>
      </c>
      <c r="T185" s="46" t="s">
        <v>1032</v>
      </c>
    </row>
    <row r="186" spans="16:20" x14ac:dyDescent="0.35">
      <c r="P186" s="57" t="s">
        <v>400</v>
      </c>
      <c r="Q186" s="57" t="s">
        <v>840</v>
      </c>
      <c r="R186" t="str">
        <f t="shared" si="2"/>
        <v>(07396939) - First Baptist Classical Academy of Kamlo</v>
      </c>
      <c r="T186" s="45" t="s">
        <v>1033</v>
      </c>
    </row>
    <row r="187" spans="16:20" x14ac:dyDescent="0.35">
      <c r="P187" s="57" t="s">
        <v>631</v>
      </c>
      <c r="Q187" s="57" t="s">
        <v>632</v>
      </c>
      <c r="R187" t="str">
        <f t="shared" si="2"/>
        <v>(07396194) - St Ann's Academy</v>
      </c>
      <c r="T187" s="46" t="s">
        <v>1034</v>
      </c>
    </row>
    <row r="188" spans="16:20" x14ac:dyDescent="0.35">
      <c r="P188" s="57" t="s">
        <v>405</v>
      </c>
      <c r="Q188" s="57" t="s">
        <v>406</v>
      </c>
      <c r="R188" t="str">
        <f t="shared" si="2"/>
        <v>(02896902) - Fraser River Christian School</v>
      </c>
      <c r="T188" s="45" t="s">
        <v>1035</v>
      </c>
    </row>
    <row r="189" spans="16:20" x14ac:dyDescent="0.35">
      <c r="P189" s="57" t="s">
        <v>623</v>
      </c>
      <c r="Q189" s="57" t="s">
        <v>624</v>
      </c>
      <c r="R189" t="str">
        <f t="shared" si="2"/>
        <v>(03696610) - Southridge School</v>
      </c>
      <c r="T189" s="46" t="s">
        <v>1036</v>
      </c>
    </row>
    <row r="190" spans="16:20" x14ac:dyDescent="0.35">
      <c r="P190" s="57" t="s">
        <v>633</v>
      </c>
      <c r="Q190" s="57" t="s">
        <v>634</v>
      </c>
      <c r="R190" t="str">
        <f t="shared" si="2"/>
        <v>(02896434) - St Ann's School</v>
      </c>
      <c r="T190" s="45" t="s">
        <v>1037</v>
      </c>
    </row>
    <row r="191" spans="16:20" x14ac:dyDescent="0.35">
      <c r="P191" s="57" t="s">
        <v>635</v>
      </c>
      <c r="Q191" s="57" t="s">
        <v>636</v>
      </c>
      <c r="R191" t="str">
        <f t="shared" si="2"/>
        <v>(03996662) - St Anthony of Padua</v>
      </c>
      <c r="T191" s="46" t="s">
        <v>1038</v>
      </c>
    </row>
    <row r="192" spans="16:20" x14ac:dyDescent="0.35">
      <c r="P192" s="57" t="s">
        <v>637</v>
      </c>
      <c r="Q192" s="57" t="s">
        <v>638</v>
      </c>
      <c r="R192" t="str">
        <f t="shared" si="2"/>
        <v>(08296115) - St Anthony's</v>
      </c>
      <c r="T192" s="45" t="s">
        <v>1039</v>
      </c>
    </row>
    <row r="193" spans="16:20" x14ac:dyDescent="0.35">
      <c r="P193" s="57" t="s">
        <v>841</v>
      </c>
      <c r="Q193" s="57" t="s">
        <v>842</v>
      </c>
      <c r="R193" t="str">
        <f t="shared" si="2"/>
        <v>(03996138) - St Augustine's</v>
      </c>
      <c r="T193" s="46" t="s">
        <v>1040</v>
      </c>
    </row>
    <row r="194" spans="16:20" x14ac:dyDescent="0.35">
      <c r="P194" s="57" t="s">
        <v>658</v>
      </c>
      <c r="Q194" s="57" t="s">
        <v>659</v>
      </c>
      <c r="R194" t="str">
        <f t="shared" si="2"/>
        <v>(07996965) - St John's Preparatory Academy Shawnigan</v>
      </c>
      <c r="T194" s="45" t="s">
        <v>1041</v>
      </c>
    </row>
    <row r="195" spans="16:20" x14ac:dyDescent="0.35">
      <c r="P195" s="57" t="s">
        <v>639</v>
      </c>
      <c r="Q195" s="57" t="s">
        <v>640</v>
      </c>
      <c r="R195" t="str">
        <f t="shared" ref="R195:R258" si="3">"("&amp;P195&amp;") - "&amp;Q195</f>
        <v>(03696457) - St Bernadette</v>
      </c>
      <c r="T195" s="46" t="s">
        <v>1042</v>
      </c>
    </row>
    <row r="196" spans="16:20" x14ac:dyDescent="0.35">
      <c r="P196" s="57" t="s">
        <v>641</v>
      </c>
      <c r="Q196" s="57" t="s">
        <v>642</v>
      </c>
      <c r="R196" t="str">
        <f t="shared" si="3"/>
        <v>(03596458) - St Catherines School</v>
      </c>
      <c r="T196" s="45" t="s">
        <v>1043</v>
      </c>
    </row>
    <row r="197" spans="16:20" x14ac:dyDescent="0.35">
      <c r="P197" s="57" t="s">
        <v>686</v>
      </c>
      <c r="Q197" s="57" t="s">
        <v>687</v>
      </c>
      <c r="R197" t="str">
        <f t="shared" si="3"/>
        <v>(06196008) - St Michaels University School</v>
      </c>
      <c r="T197" s="46" t="s">
        <v>1044</v>
      </c>
    </row>
    <row r="198" spans="16:20" x14ac:dyDescent="0.35">
      <c r="P198" s="57" t="s">
        <v>643</v>
      </c>
      <c r="Q198" s="57" t="s">
        <v>644</v>
      </c>
      <c r="R198" t="str">
        <f t="shared" si="3"/>
        <v>(04196139) - St Francis de Sales</v>
      </c>
      <c r="T198" s="45" t="s">
        <v>1045</v>
      </c>
    </row>
    <row r="199" spans="16:20" x14ac:dyDescent="0.35">
      <c r="P199" s="57" t="s">
        <v>645</v>
      </c>
      <c r="Q199" s="57" t="s">
        <v>646</v>
      </c>
      <c r="R199" t="str">
        <f t="shared" si="3"/>
        <v>(03996077) - St Francis of Assisi</v>
      </c>
      <c r="T199" s="46" t="s">
        <v>1046</v>
      </c>
    </row>
    <row r="200" spans="16:20" x14ac:dyDescent="0.35">
      <c r="P200" s="57" t="s">
        <v>647</v>
      </c>
      <c r="Q200" s="57" t="s">
        <v>648</v>
      </c>
      <c r="R200" t="str">
        <f t="shared" si="3"/>
        <v>(03996140) - St Francis Xavier</v>
      </c>
      <c r="T200" s="45" t="s">
        <v>1047</v>
      </c>
    </row>
    <row r="201" spans="16:20" x14ac:dyDescent="0.35">
      <c r="P201" s="57" t="s">
        <v>649</v>
      </c>
      <c r="Q201" s="57" t="s">
        <v>650</v>
      </c>
      <c r="R201" t="str">
        <f t="shared" si="3"/>
        <v>(04196141) - St Helen's</v>
      </c>
      <c r="T201" s="46" t="s">
        <v>1048</v>
      </c>
    </row>
    <row r="202" spans="16:20" x14ac:dyDescent="0.35">
      <c r="P202" s="57" t="s">
        <v>651</v>
      </c>
      <c r="Q202" s="57" t="s">
        <v>652</v>
      </c>
      <c r="R202" t="str">
        <f t="shared" si="3"/>
        <v>(02296078) - St James</v>
      </c>
      <c r="T202" s="45" t="s">
        <v>1049</v>
      </c>
    </row>
    <row r="203" spans="16:20" x14ac:dyDescent="0.35">
      <c r="P203" s="57" t="s">
        <v>653</v>
      </c>
      <c r="Q203" s="57" t="s">
        <v>652</v>
      </c>
      <c r="R203" t="str">
        <f t="shared" si="3"/>
        <v>(03496454) - St James</v>
      </c>
      <c r="T203" s="46" t="s">
        <v>1050</v>
      </c>
    </row>
    <row r="204" spans="16:20" x14ac:dyDescent="0.35">
      <c r="P204" s="57" t="s">
        <v>654</v>
      </c>
      <c r="Q204" s="57" t="s">
        <v>655</v>
      </c>
      <c r="R204" t="str">
        <f t="shared" si="3"/>
        <v>(03496595) - St John Brebeuf Regional Secondary</v>
      </c>
      <c r="T204" s="45" t="s">
        <v>1051</v>
      </c>
    </row>
    <row r="205" spans="16:20" x14ac:dyDescent="0.35">
      <c r="P205" s="57" t="s">
        <v>656</v>
      </c>
      <c r="Q205" s="57" t="s">
        <v>657</v>
      </c>
      <c r="R205" t="str">
        <f t="shared" si="3"/>
        <v>(03696941) - St John Paul II Academy</v>
      </c>
      <c r="T205" s="46" t="s">
        <v>1052</v>
      </c>
    </row>
    <row r="206" spans="16:20" x14ac:dyDescent="0.35">
      <c r="P206" s="57" t="s">
        <v>514</v>
      </c>
      <c r="Q206" s="57" t="s">
        <v>515</v>
      </c>
      <c r="R206" t="str">
        <f t="shared" si="3"/>
        <v>(08396846) - Mountain View Christian</v>
      </c>
      <c r="T206" s="45" t="s">
        <v>1053</v>
      </c>
    </row>
    <row r="207" spans="16:20" x14ac:dyDescent="0.35">
      <c r="P207" s="57" t="s">
        <v>660</v>
      </c>
      <c r="Q207" s="57" t="s">
        <v>661</v>
      </c>
      <c r="R207" t="str">
        <f t="shared" si="3"/>
        <v>(02396081) - St Joseph Elementary School</v>
      </c>
      <c r="T207" s="46" t="s">
        <v>1054</v>
      </c>
    </row>
    <row r="208" spans="16:20" x14ac:dyDescent="0.35">
      <c r="P208" s="57" t="s">
        <v>662</v>
      </c>
      <c r="Q208" s="57" t="s">
        <v>663</v>
      </c>
      <c r="R208" t="str">
        <f t="shared" si="3"/>
        <v>(00896143) - St Joseph School</v>
      </c>
      <c r="T208" s="45" t="s">
        <v>1055</v>
      </c>
    </row>
    <row r="209" spans="16:20" x14ac:dyDescent="0.35">
      <c r="P209" s="57" t="s">
        <v>843</v>
      </c>
      <c r="Q209" s="57" t="s">
        <v>844</v>
      </c>
      <c r="R209" t="str">
        <f t="shared" si="3"/>
        <v>(03996944) - St Regis Secondary School</v>
      </c>
      <c r="T209" s="46" t="s">
        <v>1056</v>
      </c>
    </row>
    <row r="210" spans="16:20" x14ac:dyDescent="0.35">
      <c r="P210" s="57" t="s">
        <v>528</v>
      </c>
      <c r="Q210" s="57" t="s">
        <v>529</v>
      </c>
      <c r="R210" t="str">
        <f t="shared" si="3"/>
        <v>(07996959) - Noorunissa Montessori Academy of Canada</v>
      </c>
      <c r="T210" s="45" t="s">
        <v>1057</v>
      </c>
    </row>
    <row r="211" spans="16:20" x14ac:dyDescent="0.35">
      <c r="P211" s="57" t="s">
        <v>664</v>
      </c>
      <c r="Q211" s="57" t="s">
        <v>665</v>
      </c>
      <c r="R211" t="str">
        <f t="shared" si="3"/>
        <v>(03896463) - St Joseph the Worker</v>
      </c>
      <c r="T211" s="46" t="s">
        <v>1058</v>
      </c>
    </row>
    <row r="212" spans="16:20" x14ac:dyDescent="0.35">
      <c r="P212" s="57" t="s">
        <v>666</v>
      </c>
      <c r="Q212" s="57" t="s">
        <v>667</v>
      </c>
      <c r="R212" t="str">
        <f t="shared" si="3"/>
        <v>(05496157) - St Joseph's</v>
      </c>
      <c r="T212" s="45" t="s">
        <v>1059</v>
      </c>
    </row>
    <row r="213" spans="16:20" x14ac:dyDescent="0.35">
      <c r="P213" s="57" t="s">
        <v>668</v>
      </c>
      <c r="Q213" s="57" t="s">
        <v>667</v>
      </c>
      <c r="R213" t="str">
        <f t="shared" si="3"/>
        <v>(03996145) - St Joseph's</v>
      </c>
      <c r="T213" s="46" t="s">
        <v>1060</v>
      </c>
    </row>
    <row r="214" spans="16:20" x14ac:dyDescent="0.35">
      <c r="P214" s="57" t="s">
        <v>669</v>
      </c>
      <c r="Q214" s="57" t="s">
        <v>670</v>
      </c>
      <c r="R214" t="str">
        <f t="shared" si="3"/>
        <v>(06196107) - St Joseph's Catholic</v>
      </c>
      <c r="T214" s="45" t="s">
        <v>1061</v>
      </c>
    </row>
    <row r="215" spans="16:20" x14ac:dyDescent="0.35">
      <c r="P215" s="57" t="s">
        <v>671</v>
      </c>
      <c r="Q215" s="57" t="s">
        <v>672</v>
      </c>
      <c r="R215" t="str">
        <f t="shared" si="3"/>
        <v>(03996147) - St Jude's</v>
      </c>
      <c r="T215" s="46" t="s">
        <v>1062</v>
      </c>
    </row>
    <row r="216" spans="16:20" x14ac:dyDescent="0.35">
      <c r="P216" s="57" t="s">
        <v>676</v>
      </c>
      <c r="Q216" s="57" t="s">
        <v>675</v>
      </c>
      <c r="R216" t="str">
        <f t="shared" si="3"/>
        <v>(03396149) - St Mary's</v>
      </c>
      <c r="T216" s="45" t="s">
        <v>1063</v>
      </c>
    </row>
    <row r="217" spans="16:20" x14ac:dyDescent="0.35">
      <c r="P217" s="57" t="s">
        <v>677</v>
      </c>
      <c r="Q217" s="57" t="s">
        <v>675</v>
      </c>
      <c r="R217" t="str">
        <f t="shared" si="3"/>
        <v>(03996150) - St Mary's</v>
      </c>
      <c r="T217" s="46" t="s">
        <v>1064</v>
      </c>
    </row>
    <row r="218" spans="16:20" x14ac:dyDescent="0.35">
      <c r="P218" s="57" t="s">
        <v>674</v>
      </c>
      <c r="Q218" s="57" t="s">
        <v>675</v>
      </c>
      <c r="R218" t="str">
        <f t="shared" si="3"/>
        <v>(05796160) - St Mary's</v>
      </c>
      <c r="T218" s="45" t="s">
        <v>1065</v>
      </c>
    </row>
    <row r="219" spans="16:20" x14ac:dyDescent="0.35">
      <c r="P219" s="57" t="s">
        <v>678</v>
      </c>
      <c r="Q219" s="57" t="s">
        <v>679</v>
      </c>
      <c r="R219" t="str">
        <f t="shared" si="3"/>
        <v>(00596109) - St Mary's Catholic Independent</v>
      </c>
      <c r="T219" s="46" t="s">
        <v>1066</v>
      </c>
    </row>
    <row r="220" spans="16:20" x14ac:dyDescent="0.35">
      <c r="P220" s="57" t="s">
        <v>568</v>
      </c>
      <c r="Q220" s="57" t="s">
        <v>567</v>
      </c>
      <c r="R220" t="str">
        <f t="shared" si="3"/>
        <v>(03496371) - Pacific Christian School</v>
      </c>
      <c r="T220" s="45" t="s">
        <v>1067</v>
      </c>
    </row>
    <row r="221" spans="16:20" x14ac:dyDescent="0.35">
      <c r="P221" s="57" t="s">
        <v>680</v>
      </c>
      <c r="Q221" s="57" t="s">
        <v>681</v>
      </c>
      <c r="R221" t="str">
        <f t="shared" si="3"/>
        <v>(03696866) - St Matthew's Elementary</v>
      </c>
      <c r="T221" s="46" t="s">
        <v>1068</v>
      </c>
    </row>
    <row r="222" spans="16:20" x14ac:dyDescent="0.35">
      <c r="P222" s="57" t="s">
        <v>682</v>
      </c>
      <c r="Q222" s="57" t="s">
        <v>683</v>
      </c>
      <c r="R222" t="str">
        <f t="shared" si="3"/>
        <v>(04196118) - St Michaels</v>
      </c>
      <c r="T222" s="45" t="s">
        <v>1069</v>
      </c>
    </row>
    <row r="223" spans="16:20" x14ac:dyDescent="0.35">
      <c r="P223" s="57" t="s">
        <v>684</v>
      </c>
      <c r="Q223" s="57" t="s">
        <v>685</v>
      </c>
      <c r="R223" t="str">
        <f t="shared" si="3"/>
        <v>(02096098) - St Michael's Elementary</v>
      </c>
      <c r="T223" s="46" t="s">
        <v>1070</v>
      </c>
    </row>
    <row r="224" spans="16:20" x14ac:dyDescent="0.35">
      <c r="P224" s="57" t="s">
        <v>688</v>
      </c>
      <c r="Q224" s="57" t="s">
        <v>689</v>
      </c>
      <c r="R224" t="str">
        <f t="shared" si="3"/>
        <v>(03996030) - St Patrick Regional Secondary</v>
      </c>
      <c r="T224" s="45" t="s">
        <v>1071</v>
      </c>
    </row>
    <row r="225" spans="16:20" x14ac:dyDescent="0.35">
      <c r="P225" s="57" t="s">
        <v>690</v>
      </c>
      <c r="Q225" s="57" t="s">
        <v>691</v>
      </c>
      <c r="R225" t="str">
        <f t="shared" si="3"/>
        <v>(04296153) - St Patrick's</v>
      </c>
      <c r="T225" s="46" t="s">
        <v>1072</v>
      </c>
    </row>
    <row r="226" spans="16:20" x14ac:dyDescent="0.35">
      <c r="P226" s="57" t="s">
        <v>692</v>
      </c>
      <c r="Q226" s="57" t="s">
        <v>693</v>
      </c>
      <c r="R226" t="str">
        <f t="shared" si="3"/>
        <v>(03996161) - St Patrick's Elementary</v>
      </c>
      <c r="T226" s="45" t="s">
        <v>1073</v>
      </c>
    </row>
    <row r="227" spans="16:20" x14ac:dyDescent="0.35">
      <c r="P227" s="57" t="s">
        <v>694</v>
      </c>
      <c r="Q227" s="57" t="s">
        <v>695</v>
      </c>
      <c r="R227" t="str">
        <f t="shared" si="3"/>
        <v>(06196154) - St Patrick's School</v>
      </c>
      <c r="T227" s="46" t="s">
        <v>1074</v>
      </c>
    </row>
    <row r="228" spans="16:20" x14ac:dyDescent="0.35">
      <c r="P228" s="57" t="s">
        <v>778</v>
      </c>
      <c r="Q228" s="57" t="s">
        <v>779</v>
      </c>
      <c r="R228" t="str">
        <f t="shared" si="3"/>
        <v>(03896103) - St Paul School</v>
      </c>
      <c r="T228" s="45" t="s">
        <v>1075</v>
      </c>
    </row>
    <row r="229" spans="16:20" x14ac:dyDescent="0.35">
      <c r="P229" s="57" t="s">
        <v>780</v>
      </c>
      <c r="Q229" s="57" t="s">
        <v>781</v>
      </c>
      <c r="R229" t="str">
        <f t="shared" si="3"/>
        <v>(04496062) - St Thomas Aquinas</v>
      </c>
      <c r="T229" s="46" t="s">
        <v>1076</v>
      </c>
    </row>
    <row r="230" spans="16:20" x14ac:dyDescent="0.35">
      <c r="P230" s="57" t="s">
        <v>696</v>
      </c>
      <c r="Q230" s="57" t="s">
        <v>697</v>
      </c>
      <c r="R230" t="str">
        <f t="shared" si="3"/>
        <v>(04196031) - St Thomas More Collegiate</v>
      </c>
      <c r="T230" s="45" t="s">
        <v>1077</v>
      </c>
    </row>
    <row r="231" spans="16:20" x14ac:dyDescent="0.35">
      <c r="P231" s="57" t="s">
        <v>698</v>
      </c>
      <c r="Q231" s="57" t="s">
        <v>699</v>
      </c>
      <c r="R231" t="str">
        <f t="shared" si="3"/>
        <v>(03696321) - Star of the Sea</v>
      </c>
      <c r="T231" s="46" t="s">
        <v>1078</v>
      </c>
    </row>
    <row r="232" spans="16:20" x14ac:dyDescent="0.35">
      <c r="P232" s="57" t="s">
        <v>702</v>
      </c>
      <c r="Q232" s="57" t="s">
        <v>703</v>
      </c>
      <c r="R232" t="str">
        <f t="shared" si="3"/>
        <v>(02396676) - Studio 9 Independent School of the Arts</v>
      </c>
      <c r="T232" s="45" t="s">
        <v>1079</v>
      </c>
    </row>
    <row r="233" spans="16:20" x14ac:dyDescent="0.35">
      <c r="P233" s="57" t="s">
        <v>704</v>
      </c>
      <c r="Q233" s="57" t="s">
        <v>705</v>
      </c>
      <c r="R233" t="str">
        <f t="shared" si="3"/>
        <v>(06796687) - Summerland Montessori School</v>
      </c>
      <c r="T233" s="46" t="s">
        <v>1080</v>
      </c>
    </row>
    <row r="234" spans="16:20" x14ac:dyDescent="0.35">
      <c r="P234" s="57" t="s">
        <v>706</v>
      </c>
      <c r="Q234" s="57" t="s">
        <v>707</v>
      </c>
      <c r="R234" t="str">
        <f t="shared" si="3"/>
        <v>(07996368) - Sunrise Waldorf School</v>
      </c>
      <c r="T234" s="45" t="s">
        <v>1081</v>
      </c>
    </row>
    <row r="235" spans="16:20" x14ac:dyDescent="0.35">
      <c r="P235" s="57" t="s">
        <v>673</v>
      </c>
      <c r="Q235" s="57" t="s">
        <v>845</v>
      </c>
      <c r="R235" t="str">
        <f t="shared" si="3"/>
        <v>(06196010) - St. Margaret's</v>
      </c>
      <c r="T235" s="46" t="s">
        <v>1082</v>
      </c>
    </row>
    <row r="236" spans="16:20" x14ac:dyDescent="0.35">
      <c r="P236" s="57" t="s">
        <v>708</v>
      </c>
      <c r="Q236" s="57" t="s">
        <v>709</v>
      </c>
      <c r="R236" t="str">
        <f t="shared" si="3"/>
        <v>(03696266) - Surrey Christian School</v>
      </c>
      <c r="T236" s="45" t="s">
        <v>1083</v>
      </c>
    </row>
    <row r="237" spans="16:20" x14ac:dyDescent="0.35">
      <c r="P237" s="57" t="s">
        <v>710</v>
      </c>
      <c r="Q237" s="57" t="s">
        <v>711</v>
      </c>
      <c r="R237" t="str">
        <f t="shared" si="3"/>
        <v>(03696675) - Surrey Muslim School</v>
      </c>
      <c r="T237" s="46" t="s">
        <v>1084</v>
      </c>
    </row>
    <row r="238" spans="16:20" x14ac:dyDescent="0.35">
      <c r="P238" s="57" t="s">
        <v>739</v>
      </c>
      <c r="Q238" s="57" t="s">
        <v>846</v>
      </c>
      <c r="R238" t="str">
        <f t="shared" si="3"/>
        <v>(03996322) - Tamim Academy of Vancouver</v>
      </c>
      <c r="T238" s="45" t="s">
        <v>1085</v>
      </c>
    </row>
    <row r="239" spans="16:20" x14ac:dyDescent="0.35">
      <c r="P239" s="57" t="s">
        <v>700</v>
      </c>
      <c r="Q239" s="57" t="s">
        <v>701</v>
      </c>
      <c r="R239" t="str">
        <f t="shared" si="3"/>
        <v>(03996692) - Stratford Hall</v>
      </c>
      <c r="T239" s="46" t="s">
        <v>1086</v>
      </c>
    </row>
    <row r="240" spans="16:20" x14ac:dyDescent="0.35">
      <c r="P240" s="57" t="s">
        <v>712</v>
      </c>
      <c r="Q240" s="57" t="s">
        <v>713</v>
      </c>
      <c r="R240" t="str">
        <f t="shared" si="3"/>
        <v>(02396966) - The Balsam School</v>
      </c>
      <c r="T240" s="45" t="s">
        <v>1087</v>
      </c>
    </row>
    <row r="241" spans="16:20" x14ac:dyDescent="0.35">
      <c r="P241" s="57" t="s">
        <v>714</v>
      </c>
      <c r="Q241" s="57" t="s">
        <v>715</v>
      </c>
      <c r="R241" t="str">
        <f t="shared" si="3"/>
        <v>(00596715) - The Fernie Academy</v>
      </c>
      <c r="T241" s="46" t="s">
        <v>1088</v>
      </c>
    </row>
    <row r="242" spans="16:20" x14ac:dyDescent="0.35">
      <c r="P242" s="57" t="s">
        <v>716</v>
      </c>
      <c r="Q242" s="57" t="s">
        <v>717</v>
      </c>
      <c r="R242" t="str">
        <f t="shared" si="3"/>
        <v>(03596376) - The King's School</v>
      </c>
      <c r="T242" s="45" t="s">
        <v>1089</v>
      </c>
    </row>
    <row r="243" spans="16:20" x14ac:dyDescent="0.35">
      <c r="P243" s="57" t="s">
        <v>718</v>
      </c>
      <c r="Q243" s="57" t="s">
        <v>719</v>
      </c>
      <c r="R243" t="str">
        <f t="shared" si="3"/>
        <v>(03396209) - Timothy Christian School</v>
      </c>
      <c r="T243" s="46" t="s">
        <v>1090</v>
      </c>
    </row>
    <row r="244" spans="16:20" x14ac:dyDescent="0.35">
      <c r="P244" s="57" t="s">
        <v>720</v>
      </c>
      <c r="Q244" s="57" t="s">
        <v>721</v>
      </c>
      <c r="R244" t="str">
        <f t="shared" si="3"/>
        <v>(04396588) - Traditional Learning Academy</v>
      </c>
      <c r="T244" s="45" t="s">
        <v>1091</v>
      </c>
    </row>
    <row r="245" spans="16:20" x14ac:dyDescent="0.35">
      <c r="P245" s="57" t="s">
        <v>722</v>
      </c>
      <c r="Q245" s="57" t="s">
        <v>723</v>
      </c>
      <c r="R245" t="str">
        <f t="shared" si="3"/>
        <v>(03696720) - Traditional Learning Academy Online</v>
      </c>
      <c r="T245" s="46" t="s">
        <v>1092</v>
      </c>
    </row>
    <row r="246" spans="16:20" x14ac:dyDescent="0.35">
      <c r="P246" s="57" t="s">
        <v>726</v>
      </c>
      <c r="Q246" s="57" t="s">
        <v>727</v>
      </c>
      <c r="R246" t="str">
        <f t="shared" si="3"/>
        <v>(03396181) - Unity Christian School</v>
      </c>
      <c r="T246" s="45" t="s">
        <v>1093</v>
      </c>
    </row>
    <row r="247" spans="16:20" x14ac:dyDescent="0.35">
      <c r="P247" s="57" t="s">
        <v>728</v>
      </c>
      <c r="Q247" s="57" t="s">
        <v>729</v>
      </c>
      <c r="R247" t="str">
        <f t="shared" si="3"/>
        <v>(04096708) - Urban Academy Junior</v>
      </c>
      <c r="T247" s="46" t="s">
        <v>1094</v>
      </c>
    </row>
    <row r="248" spans="16:20" x14ac:dyDescent="0.35">
      <c r="P248" s="57" t="s">
        <v>724</v>
      </c>
      <c r="Q248" s="57" t="s">
        <v>725</v>
      </c>
      <c r="R248" t="str">
        <f t="shared" si="3"/>
        <v>(06796942) - Unisus Junior School</v>
      </c>
      <c r="T248" s="45" t="s">
        <v>1095</v>
      </c>
    </row>
    <row r="249" spans="16:20" x14ac:dyDescent="0.35">
      <c r="P249" s="57" t="s">
        <v>734</v>
      </c>
      <c r="Q249" s="57" t="s">
        <v>847</v>
      </c>
      <c r="R249" t="str">
        <f t="shared" si="3"/>
        <v>(07596839) - Valley Christian Online School</v>
      </c>
      <c r="T249" s="46" t="s">
        <v>1096</v>
      </c>
    </row>
    <row r="250" spans="16:20" x14ac:dyDescent="0.35">
      <c r="P250" s="57" t="s">
        <v>730</v>
      </c>
      <c r="Q250" s="57" t="s">
        <v>731</v>
      </c>
      <c r="R250" t="str">
        <f t="shared" si="3"/>
        <v>(04096946) - Urban Academy Senior</v>
      </c>
      <c r="T250" s="45" t="s">
        <v>1097</v>
      </c>
    </row>
    <row r="251" spans="16:20" x14ac:dyDescent="0.35">
      <c r="P251" s="57" t="s">
        <v>732</v>
      </c>
      <c r="Q251" s="57" t="s">
        <v>733</v>
      </c>
      <c r="R251" t="str">
        <f t="shared" si="3"/>
        <v>(07596460) - Valley Christian School</v>
      </c>
      <c r="T251" s="46" t="s">
        <v>1098</v>
      </c>
    </row>
    <row r="252" spans="16:20" x14ac:dyDescent="0.35">
      <c r="P252" s="57" t="s">
        <v>735</v>
      </c>
      <c r="Q252" s="57" t="s">
        <v>736</v>
      </c>
      <c r="R252" t="str">
        <f t="shared" si="3"/>
        <v>(03996071) - Vancouver Christian</v>
      </c>
      <c r="T252" s="45" t="s">
        <v>1099</v>
      </c>
    </row>
    <row r="253" spans="16:20" x14ac:dyDescent="0.35">
      <c r="P253" s="57" t="s">
        <v>737</v>
      </c>
      <c r="Q253" s="57" t="s">
        <v>738</v>
      </c>
      <c r="R253" t="str">
        <f t="shared" si="3"/>
        <v>(03996007) - Vancouver College</v>
      </c>
      <c r="T253" s="46" t="s">
        <v>1100</v>
      </c>
    </row>
    <row r="254" spans="16:20" x14ac:dyDescent="0.35">
      <c r="P254" s="57" t="s">
        <v>740</v>
      </c>
      <c r="Q254" s="57" t="s">
        <v>741</v>
      </c>
      <c r="R254" t="str">
        <f t="shared" si="3"/>
        <v>(03996225) - Vancouver Montessori School</v>
      </c>
      <c r="T254" s="45" t="s">
        <v>1101</v>
      </c>
    </row>
    <row r="255" spans="16:20" x14ac:dyDescent="0.35">
      <c r="P255" s="57" t="s">
        <v>742</v>
      </c>
      <c r="Q255" s="57" t="s">
        <v>743</v>
      </c>
      <c r="R255" t="str">
        <f t="shared" si="3"/>
        <v>(03996083) - Vancouver Talmud Torah Elementary</v>
      </c>
      <c r="T255" s="46" t="s">
        <v>1102</v>
      </c>
    </row>
    <row r="256" spans="16:20" x14ac:dyDescent="0.35">
      <c r="P256" s="57" t="s">
        <v>744</v>
      </c>
      <c r="Q256" s="57" t="s">
        <v>745</v>
      </c>
      <c r="R256" t="str">
        <f t="shared" si="3"/>
        <v>(04496214) - Vancouver Waldorf School</v>
      </c>
      <c r="T256" s="45" t="s">
        <v>1103</v>
      </c>
    </row>
    <row r="257" spans="16:20" x14ac:dyDescent="0.35">
      <c r="P257" s="57" t="s">
        <v>746</v>
      </c>
      <c r="Q257" s="57" t="s">
        <v>747</v>
      </c>
      <c r="R257" t="str">
        <f t="shared" si="3"/>
        <v>(08296162) - Veritas Catholic</v>
      </c>
      <c r="T257" s="46" t="s">
        <v>1104</v>
      </c>
    </row>
    <row r="258" spans="16:20" x14ac:dyDescent="0.35">
      <c r="P258" s="57" t="s">
        <v>782</v>
      </c>
      <c r="Q258" s="57" t="s">
        <v>783</v>
      </c>
      <c r="R258" t="str">
        <f t="shared" si="3"/>
        <v>(03996980) - VISST</v>
      </c>
      <c r="T258" s="45" t="s">
        <v>1105</v>
      </c>
    </row>
    <row r="259" spans="16:20" x14ac:dyDescent="0.35">
      <c r="P259" s="57" t="s">
        <v>760</v>
      </c>
      <c r="Q259" s="57" t="s">
        <v>761</v>
      </c>
      <c r="R259" t="str">
        <f t="shared" ref="R259:R273" si="4">"("&amp;P259&amp;") - "&amp;Q259</f>
        <v>(03996810) - Westside Montessori Academy</v>
      </c>
      <c r="T259" s="46" t="s">
        <v>1106</v>
      </c>
    </row>
    <row r="260" spans="16:20" x14ac:dyDescent="0.35">
      <c r="P260" s="57" t="s">
        <v>748</v>
      </c>
      <c r="Q260" s="57" t="s">
        <v>749</v>
      </c>
      <c r="R260" t="str">
        <f t="shared" si="4"/>
        <v>(02296261) - Vernon Christian School</v>
      </c>
      <c r="T260" s="45" t="s">
        <v>1107</v>
      </c>
    </row>
    <row r="261" spans="16:20" x14ac:dyDescent="0.35">
      <c r="P261" s="57" t="s">
        <v>750</v>
      </c>
      <c r="Q261" s="57" t="s">
        <v>751</v>
      </c>
      <c r="R261" t="str">
        <f t="shared" si="4"/>
        <v>(06196975) - VI School of Innovation and Inquiry</v>
      </c>
      <c r="T261" s="46" t="s">
        <v>1108</v>
      </c>
    </row>
    <row r="262" spans="16:20" x14ac:dyDescent="0.35">
      <c r="P262" s="57" t="s">
        <v>752</v>
      </c>
      <c r="Q262" s="57" t="s">
        <v>753</v>
      </c>
      <c r="R262" t="str">
        <f t="shared" si="4"/>
        <v>(06196395) - Victoria School for Ideal Education</v>
      </c>
      <c r="T262" s="45" t="s">
        <v>1109</v>
      </c>
    </row>
    <row r="263" spans="16:20" x14ac:dyDescent="0.35">
      <c r="P263" s="57" t="s">
        <v>762</v>
      </c>
      <c r="Q263" s="57" t="s">
        <v>763</v>
      </c>
      <c r="R263" t="str">
        <f t="shared" si="4"/>
        <v>(03996937) - Westside Montessori Elementary School</v>
      </c>
      <c r="T263" s="46" t="s">
        <v>1110</v>
      </c>
    </row>
    <row r="264" spans="16:20" x14ac:dyDescent="0.35">
      <c r="P264" s="57" t="s">
        <v>754</v>
      </c>
      <c r="Q264" s="57" t="s">
        <v>755</v>
      </c>
      <c r="R264" t="str">
        <f t="shared" si="4"/>
        <v>(03496801) - West Coast Adventist DL School</v>
      </c>
      <c r="T264" s="45" t="s">
        <v>1111</v>
      </c>
    </row>
    <row r="265" spans="16:20" x14ac:dyDescent="0.35">
      <c r="P265" s="57" t="s">
        <v>848</v>
      </c>
      <c r="Q265" s="57" t="s">
        <v>756</v>
      </c>
      <c r="R265" t="str">
        <f t="shared" si="4"/>
        <v>(03996025) - West Coast Christian School</v>
      </c>
      <c r="T265" s="46" t="s">
        <v>1112</v>
      </c>
    </row>
    <row r="266" spans="16:20" x14ac:dyDescent="0.35">
      <c r="P266" s="57" t="s">
        <v>757</v>
      </c>
      <c r="Q266" s="57" t="s">
        <v>849</v>
      </c>
      <c r="R266" t="str">
        <f t="shared" si="4"/>
        <v>(06296432) - Westmont School</v>
      </c>
      <c r="T266" s="45" t="s">
        <v>1113</v>
      </c>
    </row>
    <row r="267" spans="16:20" x14ac:dyDescent="0.35">
      <c r="P267" s="57" t="s">
        <v>758</v>
      </c>
      <c r="Q267" s="57" t="s">
        <v>759</v>
      </c>
      <c r="R267" t="str">
        <f t="shared" si="4"/>
        <v>(05796491) - Westside Academy</v>
      </c>
      <c r="T267" s="46" t="s">
        <v>1114</v>
      </c>
    </row>
    <row r="268" spans="16:20" x14ac:dyDescent="0.35">
      <c r="P268" s="57" t="s">
        <v>764</v>
      </c>
      <c r="Q268" s="57" t="s">
        <v>765</v>
      </c>
      <c r="R268" t="str">
        <f t="shared" si="4"/>
        <v>(04896700) - Whistler Waldorf School</v>
      </c>
      <c r="T268" s="45" t="s">
        <v>1115</v>
      </c>
    </row>
    <row r="269" spans="16:20" x14ac:dyDescent="0.35">
      <c r="P269" s="57" t="s">
        <v>766</v>
      </c>
      <c r="Q269" s="57" t="s">
        <v>767</v>
      </c>
      <c r="R269" t="str">
        <f t="shared" si="4"/>
        <v>(03696309) - White Rock Christian Academy</v>
      </c>
      <c r="T269" s="46" t="s">
        <v>1116</v>
      </c>
    </row>
    <row r="270" spans="16:20" x14ac:dyDescent="0.35">
      <c r="P270" s="57" t="s">
        <v>768</v>
      </c>
      <c r="Q270" s="57" t="s">
        <v>769</v>
      </c>
      <c r="R270" t="str">
        <f t="shared" si="4"/>
        <v>(00896220) - Whole School</v>
      </c>
      <c r="T270" s="45" t="s">
        <v>1117</v>
      </c>
    </row>
    <row r="271" spans="16:20" x14ac:dyDescent="0.35">
      <c r="P271" s="57" t="s">
        <v>770</v>
      </c>
      <c r="Q271" s="57" t="s">
        <v>771</v>
      </c>
      <c r="R271" t="str">
        <f t="shared" si="4"/>
        <v>(04196753) - Whytecliff Agile Learning Centre-Burnaby</v>
      </c>
      <c r="T271" s="46" t="s">
        <v>1118</v>
      </c>
    </row>
    <row r="272" spans="16:20" x14ac:dyDescent="0.35">
      <c r="P272" s="57" t="s">
        <v>772</v>
      </c>
      <c r="Q272" s="57" t="s">
        <v>773</v>
      </c>
      <c r="R272" t="str">
        <f t="shared" si="4"/>
        <v>(03596631) - Whytecliff Agile Learning Centre-Langley</v>
      </c>
      <c r="T272" s="45" t="s">
        <v>1119</v>
      </c>
    </row>
    <row r="273" spans="16:20" x14ac:dyDescent="0.35">
      <c r="P273" s="57" t="s">
        <v>774</v>
      </c>
      <c r="Q273" s="57" t="s">
        <v>775</v>
      </c>
      <c r="R273" t="str">
        <f t="shared" si="4"/>
        <v>(03896970) - Windsor Hall</v>
      </c>
      <c r="T273" s="46" t="s">
        <v>1120</v>
      </c>
    </row>
    <row r="274" spans="16:20" x14ac:dyDescent="0.35">
      <c r="P274" s="38"/>
      <c r="Q274" s="38"/>
      <c r="R274"/>
      <c r="T274" s="45"/>
    </row>
    <row r="275" spans="16:20" x14ac:dyDescent="0.35">
      <c r="P275" s="38"/>
      <c r="Q275" s="38"/>
      <c r="R275"/>
      <c r="T275" s="46"/>
    </row>
    <row r="276" spans="16:20" x14ac:dyDescent="0.35">
      <c r="P276" s="38"/>
      <c r="Q276" s="38"/>
      <c r="R276"/>
      <c r="T276" s="45"/>
    </row>
    <row r="277" spans="16:20" x14ac:dyDescent="0.35">
      <c r="P277" s="38"/>
      <c r="Q277" s="38"/>
      <c r="R277"/>
      <c r="T277" s="46"/>
    </row>
    <row r="278" spans="16:20" x14ac:dyDescent="0.35">
      <c r="R278"/>
      <c r="T278" s="45"/>
    </row>
    <row r="279" spans="16:20" x14ac:dyDescent="0.35">
      <c r="R279"/>
      <c r="T279" s="46"/>
    </row>
    <row r="280" spans="16:20" x14ac:dyDescent="0.35">
      <c r="R280"/>
      <c r="T280" s="45"/>
    </row>
    <row r="281" spans="16:20" x14ac:dyDescent="0.35">
      <c r="R281"/>
      <c r="T281" s="46"/>
    </row>
    <row r="282" spans="16:20" x14ac:dyDescent="0.35">
      <c r="R282"/>
      <c r="T282" s="45"/>
    </row>
    <row r="283" spans="16:20" x14ac:dyDescent="0.35">
      <c r="R283"/>
      <c r="T283" s="46"/>
    </row>
    <row r="284" spans="16:20" x14ac:dyDescent="0.35">
      <c r="R284"/>
      <c r="T284" s="45"/>
    </row>
    <row r="285" spans="16:20" x14ac:dyDescent="0.35">
      <c r="R285"/>
      <c r="T285" s="46"/>
    </row>
    <row r="286" spans="16:20" x14ac:dyDescent="0.35">
      <c r="R286"/>
      <c r="T286" s="45"/>
    </row>
    <row r="287" spans="16:20" x14ac:dyDescent="0.35">
      <c r="R287"/>
      <c r="T287" s="46"/>
    </row>
    <row r="288" spans="16:20" x14ac:dyDescent="0.35">
      <c r="R288"/>
      <c r="T288" s="45"/>
    </row>
    <row r="289" spans="18:20" x14ac:dyDescent="0.35">
      <c r="R289"/>
      <c r="T289" s="46"/>
    </row>
    <row r="290" spans="18:20" x14ac:dyDescent="0.35">
      <c r="R290"/>
      <c r="T290" s="45"/>
    </row>
    <row r="291" spans="18:20" x14ac:dyDescent="0.35">
      <c r="R291"/>
      <c r="T291" s="46"/>
    </row>
    <row r="292" spans="18:20" x14ac:dyDescent="0.35">
      <c r="R292"/>
      <c r="T292" s="45"/>
    </row>
    <row r="293" spans="18:20" x14ac:dyDescent="0.35">
      <c r="R293"/>
      <c r="T293" s="46"/>
    </row>
    <row r="294" spans="18:20" x14ac:dyDescent="0.35">
      <c r="R294"/>
      <c r="T294" s="45"/>
    </row>
    <row r="295" spans="18:20" x14ac:dyDescent="0.35">
      <c r="R295"/>
      <c r="T295" s="46"/>
    </row>
    <row r="296" spans="18:20" x14ac:dyDescent="0.35">
      <c r="R296"/>
      <c r="T296" s="45"/>
    </row>
    <row r="297" spans="18:20" x14ac:dyDescent="0.35">
      <c r="R297"/>
      <c r="T297" s="46"/>
    </row>
    <row r="298" spans="18:20" x14ac:dyDescent="0.35">
      <c r="R298"/>
      <c r="T298" s="45"/>
    </row>
    <row r="299" spans="18:20" x14ac:dyDescent="0.35">
      <c r="R299"/>
      <c r="T299" s="46"/>
    </row>
    <row r="300" spans="18:20" x14ac:dyDescent="0.35">
      <c r="S300" s="25"/>
      <c r="T300" s="25"/>
    </row>
    <row r="301" spans="18:20" x14ac:dyDescent="0.35">
      <c r="S301" s="25"/>
      <c r="T301" s="25"/>
    </row>
    <row r="302" spans="18:20" x14ac:dyDescent="0.35">
      <c r="S302" s="25"/>
      <c r="T302" s="25"/>
    </row>
    <row r="303" spans="18:20" x14ac:dyDescent="0.35">
      <c r="S303" s="25"/>
      <c r="T303" s="25"/>
    </row>
    <row r="304" spans="18:20" x14ac:dyDescent="0.35">
      <c r="S304" s="25"/>
      <c r="T304" s="25"/>
    </row>
    <row r="305" spans="19:20" x14ac:dyDescent="0.35">
      <c r="S305" s="25"/>
      <c r="T305" s="25"/>
    </row>
    <row r="306" spans="19:20" x14ac:dyDescent="0.35">
      <c r="S306" s="25"/>
      <c r="T306" s="25"/>
    </row>
    <row r="307" spans="19:20" x14ac:dyDescent="0.35">
      <c r="S307" s="25"/>
      <c r="T307" s="25"/>
    </row>
    <row r="308" spans="19:20" x14ac:dyDescent="0.35">
      <c r="S308" s="25"/>
      <c r="T308" s="25"/>
    </row>
    <row r="309" spans="19:20" x14ac:dyDescent="0.35">
      <c r="S309" s="25"/>
      <c r="T309" s="25"/>
    </row>
    <row r="310" spans="19:20" x14ac:dyDescent="0.35">
      <c r="S310" s="25"/>
      <c r="T310" s="25"/>
    </row>
    <row r="311" spans="19:20" x14ac:dyDescent="0.35">
      <c r="S311" s="25"/>
      <c r="T311" s="25"/>
    </row>
    <row r="312" spans="19:20" x14ac:dyDescent="0.35">
      <c r="S312" s="25"/>
      <c r="T312" s="25"/>
    </row>
    <row r="313" spans="19:20" x14ac:dyDescent="0.35">
      <c r="S313" s="25"/>
      <c r="T313" s="25"/>
    </row>
    <row r="314" spans="19:20" x14ac:dyDescent="0.35">
      <c r="S314" s="25"/>
      <c r="T314" s="25"/>
    </row>
    <row r="315" spans="19:20" x14ac:dyDescent="0.35">
      <c r="S315" s="25"/>
      <c r="T315" s="25"/>
    </row>
    <row r="316" spans="19:20" x14ac:dyDescent="0.35">
      <c r="S316" s="25"/>
      <c r="T316" s="25"/>
    </row>
    <row r="317" spans="19:20" x14ac:dyDescent="0.35">
      <c r="S317" s="25"/>
      <c r="T317" s="25"/>
    </row>
    <row r="318" spans="19:20" x14ac:dyDescent="0.35">
      <c r="S318" s="25"/>
      <c r="T318" s="25"/>
    </row>
    <row r="319" spans="19:20" x14ac:dyDescent="0.35">
      <c r="S319" s="25"/>
      <c r="T319" s="25"/>
    </row>
    <row r="320" spans="19:20" x14ac:dyDescent="0.35">
      <c r="S320" s="25"/>
      <c r="T320" s="25"/>
    </row>
    <row r="321" spans="19:20" x14ac:dyDescent="0.35">
      <c r="S321" s="25"/>
      <c r="T321" s="25"/>
    </row>
    <row r="322" spans="19:20" x14ac:dyDescent="0.35">
      <c r="S322" s="25"/>
      <c r="T322" s="25"/>
    </row>
    <row r="323" spans="19:20" x14ac:dyDescent="0.35">
      <c r="S323" s="25"/>
      <c r="T323" s="25"/>
    </row>
    <row r="324" spans="19:20" x14ac:dyDescent="0.35">
      <c r="S324" s="25"/>
      <c r="T324" s="25"/>
    </row>
    <row r="325" spans="19:20" x14ac:dyDescent="0.35">
      <c r="S325" s="25"/>
      <c r="T325" s="25"/>
    </row>
    <row r="326" spans="19:20" x14ac:dyDescent="0.35">
      <c r="S326" s="25"/>
      <c r="T326" s="25"/>
    </row>
    <row r="327" spans="19:20" x14ac:dyDescent="0.35">
      <c r="S327" s="25"/>
      <c r="T327" s="25"/>
    </row>
    <row r="328" spans="19:20" x14ac:dyDescent="0.35">
      <c r="S328" s="25"/>
      <c r="T328" s="25"/>
    </row>
    <row r="329" spans="19:20" x14ac:dyDescent="0.35">
      <c r="S329" s="25"/>
      <c r="T329" s="25"/>
    </row>
    <row r="330" spans="19:20" x14ac:dyDescent="0.35">
      <c r="S330" s="25"/>
      <c r="T330" s="25"/>
    </row>
    <row r="331" spans="19:20" x14ac:dyDescent="0.35">
      <c r="S331" s="25"/>
      <c r="T331" s="25"/>
    </row>
    <row r="332" spans="19:20" x14ac:dyDescent="0.35">
      <c r="S332" s="25"/>
      <c r="T332" s="25"/>
    </row>
    <row r="333" spans="19:20" x14ac:dyDescent="0.35">
      <c r="S333" s="25"/>
      <c r="T333" s="25"/>
    </row>
    <row r="334" spans="19:20" x14ac:dyDescent="0.35">
      <c r="S334" s="25"/>
      <c r="T334" s="25"/>
    </row>
    <row r="335" spans="19:20" x14ac:dyDescent="0.35">
      <c r="S335" s="25"/>
      <c r="T335" s="25"/>
    </row>
    <row r="336" spans="19:20" x14ac:dyDescent="0.35">
      <c r="S336" s="25"/>
      <c r="T336" s="25"/>
    </row>
    <row r="337" spans="19:20" x14ac:dyDescent="0.35">
      <c r="S337" s="25"/>
      <c r="T337" s="25"/>
    </row>
  </sheetData>
  <phoneticPr fontId="41" type="noConversion"/>
  <dataValidations count="2">
    <dataValidation type="textLength" operator="lessThanOrEqual" allowBlank="1" showInputMessage="1" showErrorMessage="1" errorTitle="Length Exceeded" error="This value must be less than or equal to 100 characters long." promptTitle="Text" prompt="Maximum Length: 100 characters." sqref="P3:P1048576 R3:R1048576" xr:uid="{EF7DCE76-5969-4A3E-B569-EEA0C2D0D3EC}">
      <formula1>100</formula1>
    </dataValidation>
    <dataValidation type="textLength" operator="lessThanOrEqual" showInputMessage="1" showErrorMessage="1" errorTitle="Length Exceeded" error="This value must be less than or equal to 100 characters long." promptTitle="Text (required)" prompt="Maximum Length: 100 characters." sqref="Q3:Q1048576" xr:uid="{F6C47DB1-5EEB-4054-8ED9-ADE313930187}">
      <formula1>100</formula1>
    </dataValidation>
  </dataValidations>
  <pageMargins left="0.7" right="0.7" top="0.75" bottom="0.75" header="0.3" footer="0.3"/>
  <ignoredErrors>
    <ignoredError sqref="R274:R337" calculatedColumn="1"/>
  </ignoredErrors>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D95A0-7888-4C8F-A168-BB25D3A7FC9D}">
  <dimension ref="A2:F68"/>
  <sheetViews>
    <sheetView workbookViewId="0">
      <selection activeCell="I22" sqref="I22"/>
    </sheetView>
  </sheetViews>
  <sheetFormatPr defaultRowHeight="14.5" x14ac:dyDescent="0.35"/>
  <cols>
    <col min="2" max="2" width="26.7265625" customWidth="1"/>
    <col min="3" max="3" width="25.54296875" customWidth="1"/>
    <col min="4" max="4" width="26.453125" customWidth="1"/>
    <col min="5" max="5" width="30.81640625" customWidth="1"/>
    <col min="6" max="6" width="36.54296875" customWidth="1"/>
  </cols>
  <sheetData>
    <row r="2" spans="1:6" x14ac:dyDescent="0.35">
      <c r="A2" s="23" t="s">
        <v>206</v>
      </c>
      <c r="B2" s="23" t="s">
        <v>207</v>
      </c>
      <c r="C2" s="23" t="s">
        <v>208</v>
      </c>
      <c r="D2" s="23" t="s">
        <v>209</v>
      </c>
      <c r="E2" s="23" t="s">
        <v>210</v>
      </c>
      <c r="F2" s="23" t="s">
        <v>211</v>
      </c>
    </row>
    <row r="3" spans="1:6" x14ac:dyDescent="0.35">
      <c r="A3" t="s">
        <v>212</v>
      </c>
      <c r="B3" t="s">
        <v>213</v>
      </c>
      <c r="C3" s="25" t="s">
        <v>146</v>
      </c>
      <c r="E3">
        <f>'(4) Part 1 - Application'!C7</f>
        <v>0</v>
      </c>
    </row>
    <row r="4" spans="1:6" x14ac:dyDescent="0.35">
      <c r="A4" t="s">
        <v>212</v>
      </c>
      <c r="B4" t="s">
        <v>213</v>
      </c>
      <c r="C4" s="25" t="s">
        <v>214</v>
      </c>
      <c r="E4">
        <f>'(4) Part 1 - Application'!C8</f>
        <v>0</v>
      </c>
    </row>
    <row r="5" spans="1:6" x14ac:dyDescent="0.35">
      <c r="A5" t="s">
        <v>212</v>
      </c>
      <c r="B5" t="s">
        <v>213</v>
      </c>
      <c r="C5" s="25" t="s">
        <v>215</v>
      </c>
      <c r="E5">
        <f>'(4) Part 1 - Application'!C9</f>
        <v>0</v>
      </c>
    </row>
    <row r="6" spans="1:6" x14ac:dyDescent="0.35">
      <c r="A6" t="s">
        <v>212</v>
      </c>
      <c r="B6" t="s">
        <v>213</v>
      </c>
      <c r="C6" s="25" t="s">
        <v>216</v>
      </c>
      <c r="E6">
        <f>'(4) Part 1 - Application'!C10</f>
        <v>0</v>
      </c>
    </row>
    <row r="7" spans="1:6" x14ac:dyDescent="0.35">
      <c r="A7" t="s">
        <v>212</v>
      </c>
      <c r="B7" t="s">
        <v>217</v>
      </c>
      <c r="C7" s="25" t="s">
        <v>218</v>
      </c>
      <c r="E7" t="str">
        <f>'(4) Part 1 - Application'!C13</f>
        <v>Select from Drop Down</v>
      </c>
    </row>
    <row r="8" spans="1:6" x14ac:dyDescent="0.35">
      <c r="A8" t="s">
        <v>212</v>
      </c>
      <c r="B8" t="s">
        <v>219</v>
      </c>
      <c r="C8" s="25" t="s">
        <v>220</v>
      </c>
      <c r="E8" t="str">
        <f>'(4) Part 1 - Application'!C17</f>
        <v>Select from Drop Down Menu</v>
      </c>
    </row>
    <row r="9" spans="1:6" x14ac:dyDescent="0.35">
      <c r="A9" t="s">
        <v>212</v>
      </c>
      <c r="B9" t="s">
        <v>219</v>
      </c>
      <c r="C9" s="25" t="s">
        <v>221</v>
      </c>
      <c r="E9" t="e">
        <f>'(4) Part 1 - Application'!#REF!</f>
        <v>#REF!</v>
      </c>
    </row>
    <row r="10" spans="1:6" x14ac:dyDescent="0.35">
      <c r="A10" t="s">
        <v>212</v>
      </c>
      <c r="B10" t="s">
        <v>222</v>
      </c>
      <c r="C10" s="25" t="s">
        <v>223</v>
      </c>
      <c r="E10" s="24">
        <f>'(4) Part 1 - Application'!D21</f>
        <v>0</v>
      </c>
    </row>
    <row r="11" spans="1:6" x14ac:dyDescent="0.35">
      <c r="A11" t="s">
        <v>212</v>
      </c>
      <c r="B11" t="s">
        <v>224</v>
      </c>
      <c r="C11" s="25" t="s">
        <v>225</v>
      </c>
      <c r="E11" t="str">
        <f>'(4) Part 1 - Application'!C26</f>
        <v>Select from Drop Down Menu</v>
      </c>
    </row>
    <row r="12" spans="1:6" x14ac:dyDescent="0.35">
      <c r="A12" t="s">
        <v>212</v>
      </c>
      <c r="B12" t="s">
        <v>224</v>
      </c>
      <c r="C12" s="25" t="s">
        <v>226</v>
      </c>
      <c r="E12" t="str">
        <f>'(4) Part 1 - Application'!C27</f>
        <v>Select from Drop Down Menu</v>
      </c>
    </row>
    <row r="13" spans="1:6" x14ac:dyDescent="0.35">
      <c r="A13" t="s">
        <v>212</v>
      </c>
      <c r="B13" t="s">
        <v>224</v>
      </c>
      <c r="C13" s="25" t="s">
        <v>227</v>
      </c>
      <c r="E13" t="str">
        <f>'(4) Part 1 - Application'!C28</f>
        <v>Select from Drop Down Menu</v>
      </c>
    </row>
    <row r="14" spans="1:6" x14ac:dyDescent="0.35">
      <c r="A14" t="s">
        <v>212</v>
      </c>
      <c r="B14" t="s">
        <v>224</v>
      </c>
      <c r="C14" s="25" t="s">
        <v>228</v>
      </c>
      <c r="E14" t="str">
        <f>'(4) Part 1 - Application'!C29</f>
        <v>Select from Drop Down Menu</v>
      </c>
    </row>
    <row r="15" spans="1:6" x14ac:dyDescent="0.35">
      <c r="A15" t="s">
        <v>212</v>
      </c>
      <c r="B15" t="s">
        <v>224</v>
      </c>
      <c r="C15" s="25" t="s">
        <v>229</v>
      </c>
      <c r="E15" t="str">
        <f>'(4) Part 1 - Application'!C30</f>
        <v>Select from Drop Down Menu</v>
      </c>
    </row>
    <row r="16" spans="1:6" x14ac:dyDescent="0.35">
      <c r="A16" t="s">
        <v>230</v>
      </c>
      <c r="B16" t="s">
        <v>231</v>
      </c>
      <c r="C16" s="25">
        <v>1.1000000000000001</v>
      </c>
      <c r="E16" s="24">
        <f>'(5) Part 2 - Spending Plan'!D7</f>
        <v>0</v>
      </c>
    </row>
    <row r="17" spans="1:5" x14ac:dyDescent="0.35">
      <c r="A17" t="s">
        <v>230</v>
      </c>
      <c r="B17" t="s">
        <v>231</v>
      </c>
      <c r="C17" s="25" t="s">
        <v>232</v>
      </c>
      <c r="E17" t="str">
        <f>'(5) Part 2 - Spending Plan'!D8</f>
        <v>Select from Drop Down</v>
      </c>
    </row>
    <row r="18" spans="1:5" x14ac:dyDescent="0.35">
      <c r="A18" t="s">
        <v>230</v>
      </c>
      <c r="B18" t="s">
        <v>231</v>
      </c>
      <c r="C18" s="25" t="s">
        <v>233</v>
      </c>
      <c r="E18" t="str">
        <f>'(5) Part 2 - Spending Plan'!D10</f>
        <v>Select from Drop Down</v>
      </c>
    </row>
    <row r="19" spans="1:5" x14ac:dyDescent="0.35">
      <c r="A19" t="s">
        <v>230</v>
      </c>
      <c r="B19" t="s">
        <v>231</v>
      </c>
      <c r="C19" s="25" t="s">
        <v>234</v>
      </c>
      <c r="E19" s="24">
        <f>'(5) Part 2 - Spending Plan'!D11</f>
        <v>0</v>
      </c>
    </row>
    <row r="20" spans="1:5" x14ac:dyDescent="0.35">
      <c r="A20" t="s">
        <v>230</v>
      </c>
      <c r="B20" t="s">
        <v>231</v>
      </c>
      <c r="C20" s="25" t="s">
        <v>235</v>
      </c>
      <c r="E20" s="24">
        <f>'(5) Part 2 - Spending Plan'!D13</f>
        <v>0</v>
      </c>
    </row>
    <row r="21" spans="1:5" x14ac:dyDescent="0.35">
      <c r="A21" t="s">
        <v>230</v>
      </c>
      <c r="B21" t="s">
        <v>236</v>
      </c>
      <c r="C21" s="25">
        <v>2.1</v>
      </c>
      <c r="E21" t="str">
        <f>'(5) Part 2 - Spending Plan'!D16</f>
        <v>Select from Drop Down</v>
      </c>
    </row>
    <row r="22" spans="1:5" x14ac:dyDescent="0.35">
      <c r="A22" t="s">
        <v>230</v>
      </c>
      <c r="B22" t="s">
        <v>236</v>
      </c>
      <c r="C22" s="25" t="s">
        <v>237</v>
      </c>
      <c r="E22" t="e">
        <f>'(5) Part 2 - Spending Plan'!#REF!</f>
        <v>#REF!</v>
      </c>
    </row>
    <row r="23" spans="1:5" x14ac:dyDescent="0.35">
      <c r="A23" t="s">
        <v>230</v>
      </c>
      <c r="B23" t="s">
        <v>236</v>
      </c>
      <c r="C23" s="25" t="s">
        <v>238</v>
      </c>
      <c r="E23" s="24">
        <f>'(5) Part 2 - Spending Plan'!D17</f>
        <v>0</v>
      </c>
    </row>
    <row r="24" spans="1:5" x14ac:dyDescent="0.35">
      <c r="A24" t="s">
        <v>230</v>
      </c>
      <c r="B24" t="s">
        <v>239</v>
      </c>
      <c r="C24" s="25">
        <v>3.1</v>
      </c>
      <c r="E24" s="24">
        <f>'(5) Part 2 - Spending Plan'!D21</f>
        <v>0</v>
      </c>
    </row>
    <row r="25" spans="1:5" x14ac:dyDescent="0.35">
      <c r="A25" t="s">
        <v>230</v>
      </c>
      <c r="B25" t="s">
        <v>239</v>
      </c>
      <c r="C25" s="25">
        <v>3.2</v>
      </c>
      <c r="E25" t="str">
        <f>'(5) Part 2 - Spending Plan'!D22</f>
        <v>Enter Text</v>
      </c>
    </row>
    <row r="26" spans="1:5" x14ac:dyDescent="0.35">
      <c r="A26" t="s">
        <v>230</v>
      </c>
      <c r="B26" t="s">
        <v>240</v>
      </c>
      <c r="C26" s="25">
        <v>4.0999999999999996</v>
      </c>
      <c r="E26" s="24">
        <f>'(5) Part 2 - Spending Plan'!C26</f>
        <v>0</v>
      </c>
    </row>
    <row r="27" spans="1:5" x14ac:dyDescent="0.35">
      <c r="A27" t="s">
        <v>230</v>
      </c>
      <c r="B27" t="s">
        <v>241</v>
      </c>
      <c r="C27" s="25" t="s">
        <v>242</v>
      </c>
      <c r="E27" s="24">
        <f>'(5) Part 2 - Spending Plan'!D43</f>
        <v>0</v>
      </c>
    </row>
    <row r="28" spans="1:5" x14ac:dyDescent="0.35">
      <c r="A28" t="s">
        <v>230</v>
      </c>
      <c r="B28" t="s">
        <v>241</v>
      </c>
      <c r="C28" s="25" t="s">
        <v>243</v>
      </c>
      <c r="E28" s="24">
        <f>'(5) Part 2 - Spending Plan'!D44</f>
        <v>0</v>
      </c>
    </row>
    <row r="29" spans="1:5" x14ac:dyDescent="0.35">
      <c r="A29" t="s">
        <v>230</v>
      </c>
      <c r="B29" t="s">
        <v>241</v>
      </c>
      <c r="C29" s="25" t="s">
        <v>244</v>
      </c>
      <c r="E29" s="24">
        <f>'(5) Part 2 - Spending Plan'!D45</f>
        <v>0</v>
      </c>
    </row>
    <row r="30" spans="1:5" x14ac:dyDescent="0.35">
      <c r="A30" t="s">
        <v>230</v>
      </c>
      <c r="B30" t="s">
        <v>241</v>
      </c>
      <c r="C30" s="25" t="s">
        <v>245</v>
      </c>
      <c r="E30" s="25" t="str">
        <f>'(5) Part 2 - Spending Plan'!C49</f>
        <v>1</v>
      </c>
    </row>
    <row r="31" spans="1:5" x14ac:dyDescent="0.35">
      <c r="A31" t="s">
        <v>230</v>
      </c>
      <c r="B31" t="s">
        <v>241</v>
      </c>
      <c r="C31" s="25" t="s">
        <v>246</v>
      </c>
      <c r="E31" s="25">
        <f>'(5) Part 2 - Spending Plan'!C50</f>
        <v>2</v>
      </c>
    </row>
    <row r="32" spans="1:5" x14ac:dyDescent="0.35">
      <c r="A32" t="s">
        <v>230</v>
      </c>
      <c r="B32" t="s">
        <v>241</v>
      </c>
      <c r="C32" s="25" t="s">
        <v>247</v>
      </c>
      <c r="E32" s="25" t="str">
        <f>'(5) Part 2 - Spending Plan'!C51</f>
        <v>3</v>
      </c>
    </row>
    <row r="33" spans="1:6" x14ac:dyDescent="0.35">
      <c r="A33" t="s">
        <v>230</v>
      </c>
      <c r="B33" t="s">
        <v>241</v>
      </c>
      <c r="C33" s="25" t="s">
        <v>248</v>
      </c>
      <c r="E33" s="25">
        <f>'(5) Part 2 - Spending Plan'!D49</f>
        <v>4</v>
      </c>
    </row>
    <row r="34" spans="1:6" x14ac:dyDescent="0.35">
      <c r="A34" t="s">
        <v>230</v>
      </c>
      <c r="B34" t="s">
        <v>241</v>
      </c>
      <c r="C34" s="25" t="s">
        <v>249</v>
      </c>
      <c r="E34" s="25" t="str">
        <f>'(5) Part 2 - Spending Plan'!D50</f>
        <v>5</v>
      </c>
    </row>
    <row r="35" spans="1:6" x14ac:dyDescent="0.35">
      <c r="A35" t="s">
        <v>230</v>
      </c>
      <c r="B35" t="s">
        <v>241</v>
      </c>
      <c r="C35" s="25" t="s">
        <v>250</v>
      </c>
      <c r="E35" s="25" t="str">
        <f>'(5) Part 2 - Spending Plan'!D51</f>
        <v>6</v>
      </c>
    </row>
    <row r="36" spans="1:6" x14ac:dyDescent="0.35">
      <c r="A36" t="s">
        <v>230</v>
      </c>
      <c r="B36" t="s">
        <v>241</v>
      </c>
      <c r="C36" s="25" t="s">
        <v>251</v>
      </c>
      <c r="E36" s="25" t="str">
        <f>'(5) Part 2 - Spending Plan'!C53</f>
        <v>1</v>
      </c>
    </row>
    <row r="37" spans="1:6" x14ac:dyDescent="0.35">
      <c r="A37" t="s">
        <v>230</v>
      </c>
      <c r="B37" t="s">
        <v>241</v>
      </c>
      <c r="C37" s="25" t="s">
        <v>252</v>
      </c>
      <c r="E37" s="25" t="str">
        <f>'(5) Part 2 - Spending Plan'!C54</f>
        <v>2</v>
      </c>
    </row>
    <row r="38" spans="1:6" x14ac:dyDescent="0.35">
      <c r="A38" t="s">
        <v>230</v>
      </c>
      <c r="B38" t="s">
        <v>241</v>
      </c>
      <c r="C38" s="25" t="s">
        <v>253</v>
      </c>
      <c r="E38" s="25" t="str">
        <f>'(5) Part 2 - Spending Plan'!C55</f>
        <v>3</v>
      </c>
    </row>
    <row r="39" spans="1:6" x14ac:dyDescent="0.35">
      <c r="A39" t="s">
        <v>230</v>
      </c>
      <c r="B39" t="s">
        <v>241</v>
      </c>
      <c r="C39" s="25" t="s">
        <v>254</v>
      </c>
      <c r="E39" s="25" t="str">
        <f>'(5) Part 2 - Spending Plan'!D53</f>
        <v>4</v>
      </c>
    </row>
    <row r="40" spans="1:6" x14ac:dyDescent="0.35">
      <c r="A40" t="s">
        <v>230</v>
      </c>
      <c r="B40" t="s">
        <v>241</v>
      </c>
      <c r="C40" s="25" t="s">
        <v>255</v>
      </c>
      <c r="E40" s="25" t="str">
        <f>'(5) Part 2 - Spending Plan'!D54</f>
        <v>5</v>
      </c>
    </row>
    <row r="41" spans="1:6" x14ac:dyDescent="0.35">
      <c r="A41" t="s">
        <v>230</v>
      </c>
      <c r="B41" t="s">
        <v>241</v>
      </c>
      <c r="C41" s="25" t="s">
        <v>256</v>
      </c>
      <c r="E41" s="25" t="str">
        <f>'(5) Part 2 - Spending Plan'!D55</f>
        <v>6</v>
      </c>
    </row>
    <row r="42" spans="1:6" x14ac:dyDescent="0.35">
      <c r="A42" t="s">
        <v>230</v>
      </c>
      <c r="B42" t="s">
        <v>241</v>
      </c>
      <c r="C42" s="25" t="s">
        <v>257</v>
      </c>
      <c r="E42" s="26">
        <f>'(5) Part 2 - Spending Plan'!D58</f>
        <v>0</v>
      </c>
    </row>
    <row r="43" spans="1:6" x14ac:dyDescent="0.35">
      <c r="A43" t="s">
        <v>230</v>
      </c>
      <c r="B43" t="s">
        <v>241</v>
      </c>
      <c r="C43" s="25" t="s">
        <v>258</v>
      </c>
      <c r="E43" s="24">
        <f>'(5) Part 2 - Spending Plan'!C61</f>
        <v>0</v>
      </c>
    </row>
    <row r="44" spans="1:6" x14ac:dyDescent="0.35">
      <c r="A44" t="s">
        <v>230</v>
      </c>
      <c r="B44" t="s">
        <v>241</v>
      </c>
      <c r="C44" s="25" t="s">
        <v>259</v>
      </c>
      <c r="E44" s="24">
        <f>'(5) Part 2 - Spending Plan'!C62</f>
        <v>0</v>
      </c>
    </row>
    <row r="45" spans="1:6" x14ac:dyDescent="0.35">
      <c r="A45" t="s">
        <v>230</v>
      </c>
      <c r="B45" t="s">
        <v>241</v>
      </c>
      <c r="C45" s="25" t="s">
        <v>260</v>
      </c>
      <c r="E45" t="str">
        <f>'(5) Part 2 - Spending Plan'!C63</f>
        <v>Select from Drop Down</v>
      </c>
      <c r="F45" t="str">
        <f>'(5) Part 2 - Spending Plan'!D63</f>
        <v>Describe policies/controls: Enter text</v>
      </c>
    </row>
    <row r="46" spans="1:6" x14ac:dyDescent="0.35">
      <c r="A46" t="s">
        <v>230</v>
      </c>
      <c r="B46" t="s">
        <v>241</v>
      </c>
      <c r="C46" s="25" t="s">
        <v>261</v>
      </c>
      <c r="E46" s="24">
        <f>'(5) Part 2 - Spending Plan'!C64</f>
        <v>0</v>
      </c>
      <c r="F46" t="str">
        <f>'(5) Part 2 - Spending Plan'!D64</f>
        <v>Enter text</v>
      </c>
    </row>
    <row r="47" spans="1:6" x14ac:dyDescent="0.35">
      <c r="A47" t="s">
        <v>230</v>
      </c>
      <c r="B47" t="s">
        <v>241</v>
      </c>
      <c r="C47" s="25" t="s">
        <v>262</v>
      </c>
      <c r="E47" t="str">
        <f>'(5) Part 2 - Spending Plan'!D67</f>
        <v>Select from Drop Down</v>
      </c>
    </row>
    <row r="48" spans="1:6" x14ac:dyDescent="0.35">
      <c r="A48" t="s">
        <v>230</v>
      </c>
      <c r="B48" t="s">
        <v>241</v>
      </c>
      <c r="C48" s="25" t="s">
        <v>263</v>
      </c>
      <c r="E48" t="str">
        <f>'(5) Part 2 - Spending Plan'!D69</f>
        <v>Select from Drop Down</v>
      </c>
    </row>
    <row r="49" spans="1:5" x14ac:dyDescent="0.35">
      <c r="A49" t="s">
        <v>230</v>
      </c>
      <c r="B49" t="s">
        <v>241</v>
      </c>
      <c r="C49" s="25" t="s">
        <v>264</v>
      </c>
      <c r="E49" t="str">
        <f>'(5) Part 2 - Spending Plan'!D73</f>
        <v>Select from Drop Down</v>
      </c>
    </row>
    <row r="50" spans="1:5" x14ac:dyDescent="0.35">
      <c r="A50" t="s">
        <v>230</v>
      </c>
      <c r="B50" t="s">
        <v>241</v>
      </c>
      <c r="C50" s="25" t="s">
        <v>265</v>
      </c>
      <c r="E50" t="str">
        <f>'(5) Part 2 - Spending Plan'!B77</f>
        <v>Enter text</v>
      </c>
    </row>
    <row r="51" spans="1:5" x14ac:dyDescent="0.35">
      <c r="A51" t="s">
        <v>230</v>
      </c>
      <c r="B51" t="s">
        <v>241</v>
      </c>
      <c r="C51" s="25" t="s">
        <v>266</v>
      </c>
      <c r="E51" t="str">
        <f>'(5) Part 2 - Spending Plan'!D92</f>
        <v>Select from Drop Down</v>
      </c>
    </row>
    <row r="52" spans="1:5" x14ac:dyDescent="0.35">
      <c r="A52" t="s">
        <v>230</v>
      </c>
      <c r="B52" t="s">
        <v>241</v>
      </c>
      <c r="C52" s="25" t="s">
        <v>267</v>
      </c>
      <c r="E52" t="str">
        <f>'(5) Part 2 - Spending Plan'!D95</f>
        <v>Select from Drop Down</v>
      </c>
    </row>
    <row r="53" spans="1:5" x14ac:dyDescent="0.35">
      <c r="A53" t="s">
        <v>230</v>
      </c>
      <c r="B53" t="s">
        <v>241</v>
      </c>
      <c r="C53" s="25" t="s">
        <v>268</v>
      </c>
      <c r="E53" t="str">
        <f>'(5) Part 2 - Spending Plan'!C98</f>
        <v>Enter text</v>
      </c>
    </row>
    <row r="54" spans="1:5" x14ac:dyDescent="0.35">
      <c r="A54" t="s">
        <v>230</v>
      </c>
      <c r="B54" t="s">
        <v>241</v>
      </c>
      <c r="C54" s="25" t="s">
        <v>269</v>
      </c>
      <c r="E54" t="str">
        <f>'(5) Part 2 - Spending Plan'!C99</f>
        <v>Enter text</v>
      </c>
    </row>
    <row r="55" spans="1:5" x14ac:dyDescent="0.35">
      <c r="A55" t="s">
        <v>230</v>
      </c>
      <c r="B55" t="s">
        <v>241</v>
      </c>
      <c r="C55" s="25" t="s">
        <v>270</v>
      </c>
      <c r="E55" t="str">
        <f>'(5) Part 2 - Spending Plan'!C100</f>
        <v>Enter text</v>
      </c>
    </row>
    <row r="56" spans="1:5" x14ac:dyDescent="0.35">
      <c r="A56" t="s">
        <v>230</v>
      </c>
      <c r="B56" t="s">
        <v>241</v>
      </c>
      <c r="C56" s="25" t="s">
        <v>271</v>
      </c>
      <c r="E56" t="str">
        <f>'(5) Part 2 - Spending Plan'!A103</f>
        <v>Enter text</v>
      </c>
    </row>
    <row r="57" spans="1:5" x14ac:dyDescent="0.35">
      <c r="A57" t="s">
        <v>230</v>
      </c>
      <c r="B57" t="s">
        <v>241</v>
      </c>
      <c r="C57" s="25" t="s">
        <v>272</v>
      </c>
      <c r="E57" t="str">
        <f>'(5) Part 2 - Spending Plan'!A113</f>
        <v>Enter text</v>
      </c>
    </row>
    <row r="58" spans="1:5" x14ac:dyDescent="0.35">
      <c r="A58" t="s">
        <v>230</v>
      </c>
      <c r="B58" t="s">
        <v>241</v>
      </c>
      <c r="C58" s="25" t="s">
        <v>273</v>
      </c>
      <c r="E58" t="str">
        <f>'(5) Part 2 - Spending Plan'!D121</f>
        <v>Select from Drop Down</v>
      </c>
    </row>
    <row r="59" spans="1:5" x14ac:dyDescent="0.35">
      <c r="A59" t="s">
        <v>230</v>
      </c>
      <c r="B59" t="s">
        <v>241</v>
      </c>
      <c r="C59" s="25" t="s">
        <v>274</v>
      </c>
      <c r="E59" t="str">
        <f>'(5) Part 2 - Spending Plan'!D124</f>
        <v>Select from Drop Down</v>
      </c>
    </row>
    <row r="60" spans="1:5" x14ac:dyDescent="0.35">
      <c r="A60" t="s">
        <v>230</v>
      </c>
      <c r="B60" t="s">
        <v>241</v>
      </c>
      <c r="C60" s="25" t="s">
        <v>275</v>
      </c>
      <c r="E60" t="str">
        <f>'(5) Part 2 - Spending Plan'!D125</f>
        <v>Select from Drop Down</v>
      </c>
    </row>
    <row r="61" spans="1:5" x14ac:dyDescent="0.35">
      <c r="A61" t="s">
        <v>230</v>
      </c>
      <c r="B61" t="s">
        <v>241</v>
      </c>
      <c r="C61" s="25" t="s">
        <v>276</v>
      </c>
      <c r="E61" t="str">
        <f>'(5) Part 2 - Spending Plan'!D126</f>
        <v>Select from Drop Down</v>
      </c>
    </row>
    <row r="62" spans="1:5" x14ac:dyDescent="0.35">
      <c r="A62" t="s">
        <v>230</v>
      </c>
      <c r="B62" t="s">
        <v>241</v>
      </c>
      <c r="C62" s="25" t="s">
        <v>277</v>
      </c>
      <c r="E62" t="str">
        <f>'(5) Part 2 - Spending Plan'!D127</f>
        <v>Select from Drop Down</v>
      </c>
    </row>
    <row r="63" spans="1:5" x14ac:dyDescent="0.35">
      <c r="A63" t="s">
        <v>230</v>
      </c>
      <c r="B63" t="s">
        <v>241</v>
      </c>
      <c r="C63" s="25" t="s">
        <v>278</v>
      </c>
      <c r="E63" t="str">
        <f>'(5) Part 2 - Spending Plan'!D128</f>
        <v>Enter text</v>
      </c>
    </row>
    <row r="64" spans="1:5" x14ac:dyDescent="0.35">
      <c r="A64" t="s">
        <v>230</v>
      </c>
      <c r="B64" t="s">
        <v>241</v>
      </c>
      <c r="C64" s="25" t="s">
        <v>279</v>
      </c>
      <c r="E64" t="str">
        <f>'(5) Part 2 - Spending Plan'!A131</f>
        <v>Enter text</v>
      </c>
    </row>
    <row r="65" spans="1:5" x14ac:dyDescent="0.35">
      <c r="A65" t="s">
        <v>230</v>
      </c>
      <c r="B65" t="s">
        <v>241</v>
      </c>
      <c r="C65" s="25" t="s">
        <v>280</v>
      </c>
      <c r="E65" s="40">
        <f>'(5) Part 2 - Spending Plan'!A135</f>
        <v>0</v>
      </c>
    </row>
    <row r="66" spans="1:5" x14ac:dyDescent="0.35">
      <c r="A66" t="s">
        <v>230</v>
      </c>
      <c r="B66" t="s">
        <v>241</v>
      </c>
      <c r="C66" s="25" t="s">
        <v>281</v>
      </c>
      <c r="E66" t="str">
        <f>'(5) Part 2 - Spending Plan'!A138</f>
        <v>Select from Drop Down</v>
      </c>
    </row>
    <row r="67" spans="1:5" x14ac:dyDescent="0.35">
      <c r="A67" t="s">
        <v>230</v>
      </c>
      <c r="B67" t="s">
        <v>282</v>
      </c>
      <c r="C67" s="25">
        <v>6.1</v>
      </c>
      <c r="E67" t="str">
        <f>'(5) Part 2 - Spending Plan'!D141</f>
        <v>Select from Drop Down</v>
      </c>
    </row>
    <row r="68" spans="1:5" x14ac:dyDescent="0.35">
      <c r="A68" t="s">
        <v>230</v>
      </c>
      <c r="B68" t="s">
        <v>282</v>
      </c>
      <c r="C68" s="25">
        <v>6.2</v>
      </c>
      <c r="E68" t="str">
        <f>'(5) Part 2 - Spending Plan'!C142</f>
        <v>Enter text</v>
      </c>
    </row>
  </sheetData>
  <phoneticPr fontId="41"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82D16F4375A649BD0847D4D8BBFC22" ma:contentTypeVersion="50" ma:contentTypeDescription="Create a new document." ma:contentTypeScope="" ma:versionID="cd7c35dbb69c5de202f34f4921204104">
  <xsd:schema xmlns:xsd="http://www.w3.org/2001/XMLSchema" xmlns:xs="http://www.w3.org/2001/XMLSchema" xmlns:p="http://schemas.microsoft.com/office/2006/metadata/properties" xmlns:ns2="24ca4954-836e-4dd6-806d-d2cdcf695e13" xmlns:ns3="6fe9af5a-ed8a-4244-928d-e56d06aad847" targetNamespace="http://schemas.microsoft.com/office/2006/metadata/properties" ma:root="true" ma:fieldsID="4f03cb0e5145ae75332910ac3c68c7f3" ns2:_="" ns3:_="">
    <xsd:import namespace="24ca4954-836e-4dd6-806d-d2cdcf695e13"/>
    <xsd:import namespace="6fe9af5a-ed8a-4244-928d-e56d06aad847"/>
    <xsd:element name="properties">
      <xsd:complexType>
        <xsd:sequence>
          <xsd:element name="documentManagement">
            <xsd:complexType>
              <xsd:all>
                <xsd:element ref="ns2:desc" minOccurs="0"/>
                <xsd:element ref="ns2:history" minOccurs="0"/>
                <xsd:element ref="ns2:info" minOccurs="0"/>
                <xsd:element ref="ns2:formAnswers" minOccurs="0"/>
                <xsd:element ref="ns2:otherNumber" minOccurs="0"/>
                <xsd:element ref="ns2:uniqueMinistryId" minOccurs="0"/>
                <xsd:element ref="ns2:subcategory" minOccurs="0"/>
                <xsd:element ref="ns2:parentGuid" minOccurs="0"/>
                <xsd:element ref="ns2:folderName" minOccurs="0"/>
                <xsd:element ref="ns2:due" minOccurs="0"/>
                <xsd:element ref="ns2:createdOn" minOccurs="0"/>
                <xsd:element ref="ns2:completedOn" minOccurs="0"/>
                <xsd:element ref="ns2:whenToArchive" minOccurs="0"/>
                <xsd:element ref="ns2:rush" minOccurs="0"/>
                <xsd:element ref="ns2:blueprintVersion" minOccurs="0"/>
                <xsd:element ref="ns2:pos" minOccurs="0"/>
                <xsd:element ref="ns2:entityType" minOccurs="0"/>
                <xsd:element ref="ns2:branch" minOccurs="0"/>
                <xsd:element ref="ns2:color" minOccurs="0"/>
                <xsd:element ref="ns2:formVersion" minOccurs="0"/>
                <xsd:element ref="ns2:blueprint" minOccurs="0"/>
                <xsd:element ref="ns2:assignedToG" minOccurs="0"/>
                <xsd:element ref="ns2:assignedToGroups" minOccurs="0"/>
                <xsd:element ref="ns2:mediator" minOccurs="0"/>
                <xsd:element ref="ns2:assignedToSiteUser" minOccurs="0"/>
                <xsd:element ref="ns2:colleaguesG" minOccurs="0"/>
                <xsd:element ref="ns2:watchersG" minOccurs="0"/>
                <xsd:element ref="ns2:groupWatchers" minOccurs="0"/>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CR" minOccurs="0"/>
                <xsd:element ref="ns2:MediaServiceDateTaken" minOccurs="0"/>
                <xsd:element ref="ns2:MediaServiceSearchProperties" minOccurs="0"/>
                <xsd:element ref="ns2:MediaServiceLocation" minOccurs="0"/>
                <xsd:element ref="ns2:documentStringNames" minOccurs="0"/>
                <xsd:element ref="ns2:crossMinistry" minOccurs="0"/>
                <xsd:element ref="ns2:ministr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ca4954-836e-4dd6-806d-d2cdcf695e13" elementFormDefault="qualified">
    <xsd:import namespace="http://schemas.microsoft.com/office/2006/documentManagement/types"/>
    <xsd:import namespace="http://schemas.microsoft.com/office/infopath/2007/PartnerControls"/>
    <xsd:element name="desc" ma:index="8" nillable="true" ma:displayName="desc" ma:internalName="desc">
      <xsd:simpleType>
        <xsd:restriction base="dms:Note">
          <xsd:maxLength value="255"/>
        </xsd:restriction>
      </xsd:simpleType>
    </xsd:element>
    <xsd:element name="history" ma:index="9" nillable="true" ma:displayName="history" ma:internalName="history">
      <xsd:simpleType>
        <xsd:restriction base="dms:Note">
          <xsd:maxLength value="255"/>
        </xsd:restriction>
      </xsd:simpleType>
    </xsd:element>
    <xsd:element name="info" ma:index="10" nillable="true" ma:displayName="info" ma:internalName="info">
      <xsd:simpleType>
        <xsd:restriction base="dms:Note">
          <xsd:maxLength value="255"/>
        </xsd:restriction>
      </xsd:simpleType>
    </xsd:element>
    <xsd:element name="formAnswers" ma:index="11" nillable="true" ma:displayName="formAnswers" ma:internalName="formAnswers">
      <xsd:simpleType>
        <xsd:restriction base="dms:Note">
          <xsd:maxLength value="255"/>
        </xsd:restriction>
      </xsd:simpleType>
    </xsd:element>
    <xsd:element name="otherNumber" ma:index="12" nillable="true" ma:displayName="otherNumber" ma:indexed="true" ma:internalName="otherNumber">
      <xsd:simpleType>
        <xsd:restriction base="dms:Text">
          <xsd:maxLength value="255"/>
        </xsd:restriction>
      </xsd:simpleType>
    </xsd:element>
    <xsd:element name="uniqueMinistryId" ma:index="13" nillable="true" ma:displayName="uniqueMinistryId" ma:indexed="true" ma:internalName="uniqueMinistryId">
      <xsd:simpleType>
        <xsd:restriction base="dms:Text">
          <xsd:maxLength value="255"/>
        </xsd:restriction>
      </xsd:simpleType>
    </xsd:element>
    <xsd:element name="subcategory" ma:index="14" nillable="true" ma:displayName="subcategory" ma:indexed="true" ma:internalName="subcategory">
      <xsd:simpleType>
        <xsd:restriction base="dms:Text">
          <xsd:maxLength value="255"/>
        </xsd:restriction>
      </xsd:simpleType>
    </xsd:element>
    <xsd:element name="parentGuid" ma:index="15" nillable="true" ma:displayName="parentGuid" ma:internalName="parentGuid">
      <xsd:simpleType>
        <xsd:restriction base="dms:Text">
          <xsd:maxLength value="255"/>
        </xsd:restriction>
      </xsd:simpleType>
    </xsd:element>
    <xsd:element name="folderName" ma:index="16" nillable="true" ma:displayName="folderName" ma:internalName="folderName">
      <xsd:simpleType>
        <xsd:restriction base="dms:Text">
          <xsd:maxLength value="255"/>
        </xsd:restriction>
      </xsd:simpleType>
    </xsd:element>
    <xsd:element name="due" ma:index="17" nillable="true" ma:displayName="due" ma:format="DateOnly" ma:internalName="due">
      <xsd:simpleType>
        <xsd:restriction base="dms:DateTime"/>
      </xsd:simpleType>
    </xsd:element>
    <xsd:element name="createdOn" ma:index="18" nillable="true" ma:displayName="createdOn" ma:format="DateOnly" ma:internalName="createdOn">
      <xsd:simpleType>
        <xsd:restriction base="dms:DateTime"/>
      </xsd:simpleType>
    </xsd:element>
    <xsd:element name="completedOn" ma:index="19" nillable="true" ma:displayName="completedOn" ma:format="DateOnly" ma:internalName="completedOn">
      <xsd:simpleType>
        <xsd:restriction base="dms:DateTime"/>
      </xsd:simpleType>
    </xsd:element>
    <xsd:element name="whenToArchive" ma:index="20" nillable="true" ma:displayName="whenToArchive" ma:format="DateOnly" ma:indexed="true" ma:internalName="whenToArchive">
      <xsd:simpleType>
        <xsd:restriction base="dms:DateTime"/>
      </xsd:simpleType>
    </xsd:element>
    <xsd:element name="rush" ma:index="21" nillable="true" ma:displayName="rush" ma:indexed="true" ma:internalName="rush">
      <xsd:simpleType>
        <xsd:restriction base="dms:Number"/>
      </xsd:simpleType>
    </xsd:element>
    <xsd:element name="blueprintVersion" ma:index="22" nillable="true" ma:displayName="blueprintVersion" ma:internalName="blueprintVersion">
      <xsd:simpleType>
        <xsd:restriction base="dms:Number"/>
      </xsd:simpleType>
    </xsd:element>
    <xsd:element name="pos" ma:index="23" nillable="true" ma:displayName="pos" ma:internalName="pos">
      <xsd:simpleType>
        <xsd:restriction base="dms:Number"/>
      </xsd:simpleType>
    </xsd:element>
    <xsd:element name="entityType" ma:index="24" nillable="true" ma:displayName="entityType" ma:indexed="true" ma:internalName="entityType">
      <xsd:simpleType>
        <xsd:restriction base="dms:Number"/>
      </xsd:simpleType>
    </xsd:element>
    <xsd:element name="branch" ma:index="25" nillable="true" ma:displayName="branch" ma:indexed="true" ma:list="{22398C44-67A3-4674-AD04-511FEACE7D0F}" ma:internalName="branch" ma:showField="ID">
      <xsd:simpleType>
        <xsd:restriction base="dms:Lookup"/>
      </xsd:simpleType>
    </xsd:element>
    <xsd:element name="color" ma:index="26" nillable="true" ma:displayName="color" ma:list="{B3B746B2-7247-467A-9F9A-791039112B8C}" ma:internalName="color" ma:showField="ID">
      <xsd:simpleType>
        <xsd:restriction base="dms:Lookup"/>
      </xsd:simpleType>
    </xsd:element>
    <xsd:element name="formVersion" ma:index="27" nillable="true" ma:displayName="formVersion" ma:list="{BF261706-87C6-4441-83A8-9D5AF7AC8548}" ma:internalName="formVersion" ma:showField="ID">
      <xsd:simpleType>
        <xsd:restriction base="dms:Lookup"/>
      </xsd:simpleType>
    </xsd:element>
    <xsd:element name="blueprint" ma:index="28" nillable="true" ma:displayName="blueprint" ma:list="{F4BE805F-DAB4-4628-9BCF-5745BBC9A5AA}" ma:internalName="blueprint" ma:showField="ID">
      <xsd:simpleType>
        <xsd:restriction base="dms:Lookup"/>
      </xsd:simpleType>
    </xsd:element>
    <xsd:element name="assignedToG" ma:index="29" nillable="true" ma:displayName="assignedToG" ma:indexed="true" ma:list="{C8BFF6DD-6C28-4F22-90F9-77385803A830}" ma:internalName="assignedToG" ma:readOnly="false" ma:showField="Title">
      <xsd:simpleType>
        <xsd:restriction base="dms:Lookup"/>
      </xsd:simpleType>
    </xsd:element>
    <xsd:element name="assignedToGroups" ma:index="30" nillable="true" ma:displayName="assignedToGroups" ma:list="UserInfo" ma:SearchPeopleOnly="false" ma:internalName="assignedTo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tor" ma:index="31" nillable="true" ma:displayName="mediator" ma:list="UserInfo" ma:SearchPeopleOnly="false" ma:internalName="mediato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ssignedToSiteUser" ma:index="32" nillable="true" ma:displayName="assignedToSiteUser" ma:indexed="true" ma:list="UserInfo" ma:internalName="assignedToSiteUs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lleaguesG" ma:index="33" nillable="true" ma:displayName="colleaguesG" ma:list="{C8BFF6DD-6C28-4F22-90F9-77385803A830}" ma:internalName="colleaguesG" ma:readOnly="false" ma:showField="Title">
      <xsd:complexType>
        <xsd:complexContent>
          <xsd:extension base="dms:MultiChoiceLookup">
            <xsd:sequence>
              <xsd:element name="Value" type="dms:Lookup" maxOccurs="unbounded" minOccurs="0" nillable="true"/>
            </xsd:sequence>
          </xsd:extension>
        </xsd:complexContent>
      </xsd:complexType>
    </xsd:element>
    <xsd:element name="watchersG" ma:index="34" nillable="true" ma:displayName="watchersG" ma:list="{C8BFF6DD-6C28-4F22-90F9-77385803A830}" ma:internalName="watchersG" ma:readOnly="false" ma:showField="Title">
      <xsd:complexType>
        <xsd:complexContent>
          <xsd:extension base="dms:MultiChoiceLookup">
            <xsd:sequence>
              <xsd:element name="Value" type="dms:Lookup" maxOccurs="unbounded" minOccurs="0" nillable="true"/>
            </xsd:sequence>
          </xsd:extension>
        </xsd:complexContent>
      </xsd:complexType>
    </xsd:element>
    <xsd:element name="groupWatchers" ma:index="35" nillable="true" ma:displayName="groupWatchers" ma:list="UserInfo" ma:SearchPeopleOnly="false" ma:internalName="groupWatch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36" nillable="true" ma:displayName="MediaServiceMetadata" ma:hidden="true" ma:internalName="MediaServiceMetadata" ma:readOnly="true">
      <xsd:simpleType>
        <xsd:restriction base="dms:Note"/>
      </xsd:simpleType>
    </xsd:element>
    <xsd:element name="MediaServiceFastMetadata" ma:index="37" nillable="true" ma:displayName="MediaServiceFastMetadata" ma:hidden="true" ma:internalName="MediaServiceFastMetadata" ma:readOnly="true">
      <xsd:simpleType>
        <xsd:restriction base="dms:Note"/>
      </xsd:simpleType>
    </xsd:element>
    <xsd:element name="MediaServiceObjectDetectorVersions" ma:index="38" nillable="true" ma:displayName="MediaServiceObjectDetectorVersions" ma:hidden="true" ma:indexed="true" ma:internalName="MediaServiceObjectDetectorVersions" ma:readOnly="true">
      <xsd:simpleType>
        <xsd:restriction base="dms:Text"/>
      </xsd:simpleType>
    </xsd:element>
    <xsd:element name="lcf76f155ced4ddcb4097134ff3c332f" ma:index="40" nillable="true" ma:taxonomy="true" ma:internalName="lcf76f155ced4ddcb4097134ff3c332f" ma:taxonomyFieldName="MediaServiceImageTags" ma:displayName="Image Tags" ma:readOnly="false" ma:fieldId="{5cf76f15-5ced-4ddc-b409-7134ff3c332f}" ma:taxonomyMulti="true" ma:sspId="a9b50559-7390-452f-8d4d-780c6c1e431b" ma:termSetId="09814cd3-568e-fe90-9814-8d621ff8fb84" ma:anchorId="fba54fb3-c3e1-fe81-a776-ca4b69148c4d" ma:open="true" ma:isKeyword="false">
      <xsd:complexType>
        <xsd:sequence>
          <xsd:element ref="pc:Terms" minOccurs="0" maxOccurs="1"/>
        </xsd:sequence>
      </xsd:complexType>
    </xsd:element>
    <xsd:element name="MediaServiceGenerationTime" ma:index="42" nillable="true" ma:displayName="MediaServiceGenerationTime" ma:hidden="true" ma:internalName="MediaServiceGenerationTime" ma:readOnly="true">
      <xsd:simpleType>
        <xsd:restriction base="dms:Text"/>
      </xsd:simpleType>
    </xsd:element>
    <xsd:element name="MediaServiceEventHashCode" ma:index="43" nillable="true" ma:displayName="MediaServiceEventHashCode" ma:hidden="true" ma:internalName="MediaServiceEventHashCode" ma:readOnly="true">
      <xsd:simpleType>
        <xsd:restriction base="dms:Text"/>
      </xsd:simpleType>
    </xsd:element>
    <xsd:element name="MediaLengthInSeconds" ma:index="46" nillable="true" ma:displayName="MediaLengthInSeconds" ma:hidden="true" ma:internalName="MediaLengthInSeconds" ma:readOnly="true">
      <xsd:simpleType>
        <xsd:restriction base="dms:Unknown"/>
      </xsd:simpleType>
    </xsd:element>
    <xsd:element name="MediaServiceOCR" ma:index="47" nillable="true" ma:displayName="Extracted Text" ma:internalName="MediaServiceOCR" ma:readOnly="true">
      <xsd:simpleType>
        <xsd:restriction base="dms:Note">
          <xsd:maxLength value="255"/>
        </xsd:restriction>
      </xsd:simpleType>
    </xsd:element>
    <xsd:element name="MediaServiceDateTaken" ma:index="48" nillable="true" ma:displayName="MediaServiceDateTaken" ma:hidden="true" ma:indexed="true" ma:internalName="MediaServiceDateTaken" ma:readOnly="true">
      <xsd:simpleType>
        <xsd:restriction base="dms:Text"/>
      </xsd:simpleType>
    </xsd:element>
    <xsd:element name="MediaServiceSearchProperties" ma:index="49" nillable="true" ma:displayName="MediaServiceSearchProperties" ma:hidden="true" ma:internalName="MediaServiceSearchProperties" ma:readOnly="true">
      <xsd:simpleType>
        <xsd:restriction base="dms:Note"/>
      </xsd:simpleType>
    </xsd:element>
    <xsd:element name="MediaServiceLocation" ma:index="50" nillable="true" ma:displayName="Location" ma:indexed="true" ma:internalName="MediaServiceLocation" ma:readOnly="true">
      <xsd:simpleType>
        <xsd:restriction base="dms:Text"/>
      </xsd:simpleType>
    </xsd:element>
    <xsd:element name="documentStringNames" ma:index="51" nillable="true" ma:displayName="documentStringNames" ma:internalName="documentStringNames">
      <xsd:simpleType>
        <xsd:restriction base="dms:Note">
          <xsd:maxLength value="255"/>
        </xsd:restriction>
      </xsd:simpleType>
    </xsd:element>
    <xsd:element name="crossMinistry" ma:index="52" nillable="true" ma:displayName="crossMinistry" ma:internalName="crossMinistry">
      <xsd:simpleType>
        <xsd:restriction base="dms:Number"/>
      </xsd:simpleType>
    </xsd:element>
    <xsd:element name="ministries" ma:index="53" nillable="true" ma:displayName="ministries" ma:list="{E8535DDF-3CC1-4F0A-9FC3-EDCC4C1918B4}" ma:internalName="ministries" ma:showField="ID">
      <xsd:complexType>
        <xsd:complexContent>
          <xsd:extension base="dms:MultiChoiceLookup">
            <xsd:sequence>
              <xsd:element name="Value" type="dms:Lookup" maxOccurs="unbounded" minOccurs="0" nillable="true"/>
            </xsd:sequence>
          </xsd:extension>
        </xsd:complexContent>
      </xsd:complexType>
    </xsd:element>
    <xsd:element name="MediaServiceBillingMetadata" ma:index="5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e9af5a-ed8a-4244-928d-e56d06aad847" elementFormDefault="qualified">
    <xsd:import namespace="http://schemas.microsoft.com/office/2006/documentManagement/types"/>
    <xsd:import namespace="http://schemas.microsoft.com/office/infopath/2007/PartnerControls"/>
    <xsd:element name="TaxCatchAll" ma:index="41" nillable="true" ma:displayName="Taxonomy Catch All Column" ma:hidden="true" ma:list="{66428770-232f-4c77-9a39-a6fce1c18297}" ma:internalName="TaxCatchAll" ma:showField="CatchAllData" ma:web="6fe9af5a-ed8a-4244-928d-e56d06aad847">
      <xsd:complexType>
        <xsd:complexContent>
          <xsd:extension base="dms:MultiChoiceLookup">
            <xsd:sequence>
              <xsd:element name="Value" type="dms:Lookup" maxOccurs="unbounded" minOccurs="0" nillable="true"/>
            </xsd:sequence>
          </xsd:extension>
        </xsd:complexContent>
      </xsd:complexType>
    </xsd:element>
    <xsd:element name="SharedWithUsers" ma:index="4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lor xmlns="24ca4954-836e-4dd6-806d-d2cdcf695e13" xsi:nil="true"/>
    <otherNumber xmlns="24ca4954-836e-4dd6-806d-d2cdcf695e13" xsi:nil="true"/>
    <pos xmlns="24ca4954-836e-4dd6-806d-d2cdcf695e13">98302.5</pos>
    <mediator xmlns="24ca4954-836e-4dd6-806d-d2cdcf695e13">
      <UserInfo>
        <DisplayName/>
        <AccountId xsi:nil="true"/>
        <AccountType/>
      </UserInfo>
    </mediator>
    <colleaguesG xmlns="24ca4954-836e-4dd6-806d-d2cdcf695e13" xsi:nil="true"/>
    <parentGuid xmlns="24ca4954-836e-4dd6-806d-d2cdcf695e13" xsi:nil="true"/>
    <watchersG xmlns="24ca4954-836e-4dd6-806d-d2cdcf695e13" xsi:nil="true"/>
    <history xmlns="24ca4954-836e-4dd6-806d-d2cdcf695e13" xsi:nil="true"/>
    <rush xmlns="24ca4954-836e-4dd6-806d-d2cdcf695e13" xsi:nil="true"/>
    <completedOn xmlns="24ca4954-836e-4dd6-806d-d2cdcf695e13" xsi:nil="true"/>
    <info xmlns="24ca4954-836e-4dd6-806d-d2cdcf695e13" xsi:nil="true"/>
    <subcategory xmlns="24ca4954-836e-4dd6-806d-d2cdcf695e13" xsi:nil="true"/>
    <uniqueMinistryId xmlns="24ca4954-836e-4dd6-806d-d2cdcf695e13" xsi:nil="true"/>
    <TaxCatchAll xmlns="6fe9af5a-ed8a-4244-928d-e56d06aad847" xsi:nil="true"/>
    <folderName xmlns="24ca4954-836e-4dd6-806d-d2cdcf695e13" xsi:nil="true"/>
    <branch xmlns="24ca4954-836e-4dd6-806d-d2cdcf695e13" xsi:nil="true"/>
    <assignedToGroups xmlns="24ca4954-836e-4dd6-806d-d2cdcf695e13">
      <UserInfo>
        <DisplayName/>
        <AccountId xsi:nil="true"/>
        <AccountType/>
      </UserInfo>
    </assignedToGroups>
    <desc xmlns="24ca4954-836e-4dd6-806d-d2cdcf695e13" xsi:nil="true"/>
    <documentStringNames xmlns="24ca4954-836e-4dd6-806d-d2cdcf695e13" xsi:nil="true"/>
    <ministries xmlns="24ca4954-836e-4dd6-806d-d2cdcf695e13" xsi:nil="true"/>
    <crossMinistry xmlns="24ca4954-836e-4dd6-806d-d2cdcf695e13" xsi:nil="true"/>
    <entityType xmlns="24ca4954-836e-4dd6-806d-d2cdcf695e13">4</entityType>
    <formAnswers xmlns="24ca4954-836e-4dd6-806d-d2cdcf695e13" xsi:nil="true"/>
    <whenToArchive xmlns="24ca4954-836e-4dd6-806d-d2cdcf695e13" xsi:nil="true"/>
    <blueprintVersion xmlns="24ca4954-836e-4dd6-806d-d2cdcf695e13" xsi:nil="true"/>
    <formVersion xmlns="24ca4954-836e-4dd6-806d-d2cdcf695e13" xsi:nil="true"/>
    <assignedToSiteUser xmlns="24ca4954-836e-4dd6-806d-d2cdcf695e13">
      <UserInfo>
        <DisplayName/>
        <AccountId xsi:nil="true"/>
        <AccountType/>
      </UserInfo>
    </assignedToSiteUser>
    <lcf76f155ced4ddcb4097134ff3c332f xmlns="24ca4954-836e-4dd6-806d-d2cdcf695e13">
      <Terms xmlns="http://schemas.microsoft.com/office/infopath/2007/PartnerControls"/>
    </lcf76f155ced4ddcb4097134ff3c332f>
    <blueprint xmlns="24ca4954-836e-4dd6-806d-d2cdcf695e13" xsi:nil="true"/>
    <due xmlns="24ca4954-836e-4dd6-806d-d2cdcf695e13" xsi:nil="true"/>
    <createdOn xmlns="24ca4954-836e-4dd6-806d-d2cdcf695e13" xsi:nil="true"/>
    <groupWatchers xmlns="24ca4954-836e-4dd6-806d-d2cdcf695e13">
      <UserInfo>
        <DisplayName/>
        <AccountId xsi:nil="true"/>
        <AccountType/>
      </UserInfo>
    </groupWatchers>
    <assignedToG xmlns="24ca4954-836e-4dd6-806d-d2cdcf695e13" xsi:nil="true"/>
  </documentManagement>
</p:properties>
</file>

<file path=customXml/itemProps1.xml><?xml version="1.0" encoding="utf-8"?>
<ds:datastoreItem xmlns:ds="http://schemas.openxmlformats.org/officeDocument/2006/customXml" ds:itemID="{FD049C17-FE83-4B30-89CE-A49E0F6D8C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ca4954-836e-4dd6-806d-d2cdcf695e13"/>
    <ds:schemaRef ds:uri="6fe9af5a-ed8a-4244-928d-e56d06aad8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D7206DE-6C27-4B64-8798-1326539FF93B}">
  <ds:schemaRefs>
    <ds:schemaRef ds:uri="http://schemas.microsoft.com/sharepoint/v3/contenttype/forms"/>
  </ds:schemaRefs>
</ds:datastoreItem>
</file>

<file path=customXml/itemProps3.xml><?xml version="1.0" encoding="utf-8"?>
<ds:datastoreItem xmlns:ds="http://schemas.openxmlformats.org/officeDocument/2006/customXml" ds:itemID="{54350BD8-30DF-46DB-B3F2-71F81B9F0CBF}">
  <ds:schemaRefs>
    <ds:schemaRef ds:uri="http://schemas.microsoft.com/office/infopath/2007/PartnerControls"/>
    <ds:schemaRef ds:uri="http://purl.org/dc/terms/"/>
    <ds:schemaRef ds:uri="http://schemas.openxmlformats.org/package/2006/metadata/core-properties"/>
    <ds:schemaRef ds:uri="http://schemas.microsoft.com/office/2006/metadata/properties"/>
    <ds:schemaRef ds:uri="http://purl.org/dc/elements/1.1/"/>
    <ds:schemaRef ds:uri="http://purl.org/dc/dcmitype/"/>
    <ds:schemaRef ds:uri="http://schemas.microsoft.com/office/2006/documentManagement/types"/>
    <ds:schemaRef ds:uri="6fe9af5a-ed8a-4244-928d-e56d06aad847"/>
    <ds:schemaRef ds:uri="24ca4954-836e-4dd6-806d-d2cdcf695e1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(1) Program Context</vt:lpstr>
      <vt:lpstr>(2) Instructions &amp; Key Info</vt:lpstr>
      <vt:lpstr>(3) Eligible Spending</vt:lpstr>
      <vt:lpstr>(4) Part 1 - Application</vt:lpstr>
      <vt:lpstr>(5) Part 2 - Spending Plan</vt:lpstr>
      <vt:lpstr>Summary Tab</vt:lpstr>
      <vt:lpstr>HIDDEN - DATA Validatio</vt:lpstr>
      <vt:lpstr>HIDDEN - DATA VALIDATION LISTS</vt:lpstr>
      <vt:lpstr>HIDDEN - Data Extracts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Sheppard, Grant EDUC:EX</dc:creator>
  <cp:keywords/>
  <dc:description/>
  <cp:lastModifiedBy>Malczewska, Sophia ECC:EX</cp:lastModifiedBy>
  <cp:revision/>
  <dcterms:created xsi:type="dcterms:W3CDTF">2023-07-10T19:49:31Z</dcterms:created>
  <dcterms:modified xsi:type="dcterms:W3CDTF">2026-09-04T16:45:51Z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0x0101007982D16F4375A649BD0847D4D8BBFC22</vt:lpwstr>
  </property>
  <property fmtid="{D5CDD505-2E9C-101B-9397-08002B2CF9AE}" pid="3" name="MediaServiceImageTags">
    <vt:lpwstr/>
  </property>
</Properties>
</file>