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https://bcgov-my.sharepoint.com/personal/shannon_tagseth_gov_bc_ca/Documents/Desktop/"/>
    </mc:Choice>
  </mc:AlternateContent>
  <xr:revisionPtr revIDLastSave="0" documentId="8_{12279400-D1B0-43E7-A8AE-912DC875252F}" xr6:coauthVersionLast="47" xr6:coauthVersionMax="47" xr10:uidLastSave="{00000000-0000-0000-0000-000000000000}"/>
  <bookViews>
    <workbookView xWindow="31965" yWindow="1575" windowWidth="21330" windowHeight="13680" activeTab="2" xr2:uid="{00000000-000D-0000-FFFF-FFFF00000000}"/>
  </bookViews>
  <sheets>
    <sheet name="Schedule Request Instructions" sheetId="4" r:id="rId1"/>
    <sheet name="AWS Instructions" sheetId="2" r:id="rId2"/>
    <sheet name="AWS Form" sheetId="1" r:id="rId3"/>
    <sheet name="Schedule and Examples" sheetId="3" r:id="rId4"/>
  </sheets>
  <definedNames>
    <definedName name="_xlnm._FilterDatabase" localSheetId="2" hidden="1">'AWS Form'!#REF!</definedName>
    <definedName name="_xlnm._FilterDatabase" localSheetId="1" hidden="1">'AWS Instructions'!$A$1:$A$1</definedName>
    <definedName name="Hours">'Schedule and Examples'!$A$4:$A$8</definedName>
    <definedName name="Pattern">'Schedule and Examples'!$E$1:$E$2</definedName>
    <definedName name="_xlnm.Print_Area" localSheetId="2">'AWS Form'!$A$1:$AK$80</definedName>
    <definedName name="_xlnm.Print_Area" localSheetId="1">'AWS Instructions'!$A$1:$I$71</definedName>
    <definedName name="_xlnm.Print_Area" localSheetId="3">'Schedule and Examples'!$A$1:$AM$28</definedName>
    <definedName name="Rest">'Schedule and Examples'!#REF!</definedName>
    <definedName name="shift">'Schedule and Examples'!#REF!</definedName>
    <definedName name="Surplus">'Schedule and Examples'!#REF!</definedName>
    <definedName name="Time">'Schedule and Examples'!#REF!</definedName>
    <definedName name="Work">'Schedule and Examples'!#REF!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9" i="1" l="1"/>
  <c r="AI60" i="1"/>
  <c r="AI72" i="1"/>
  <c r="AI71" i="1"/>
  <c r="AI27" i="1"/>
  <c r="AI64" i="1" l="1"/>
  <c r="AI68" i="1" l="1"/>
  <c r="V18" i="1"/>
  <c r="V16" i="1"/>
  <c r="V14" i="1"/>
  <c r="V11" i="1"/>
  <c r="Q18" i="1"/>
  <c r="Q16" i="1"/>
  <c r="Q14" i="1"/>
  <c r="Q11" i="1"/>
  <c r="J18" i="1"/>
  <c r="J16" i="1"/>
  <c r="J14" i="1"/>
  <c r="J11" i="1"/>
  <c r="AH9" i="1" l="1"/>
  <c r="AB16" i="1"/>
  <c r="AB14" i="1"/>
  <c r="AB18" i="1"/>
  <c r="AB11" i="1"/>
  <c r="S42" i="1" l="1"/>
  <c r="P42" i="1"/>
  <c r="Y26" i="1"/>
  <c r="AE70" i="1"/>
  <c r="F62" i="1"/>
  <c r="X70" i="1"/>
  <c r="U70" i="1"/>
  <c r="N66" i="1"/>
  <c r="M62" i="1"/>
  <c r="F58" i="1"/>
  <c r="H54" i="1"/>
  <c r="G50" i="1"/>
  <c r="F46" i="1"/>
  <c r="L42" i="1"/>
  <c r="L38" i="1"/>
  <c r="N34" i="1"/>
  <c r="Q30" i="1"/>
  <c r="V26" i="1"/>
  <c r="J66" i="1"/>
  <c r="D54" i="1"/>
  <c r="J34" i="1"/>
  <c r="AC54" i="1"/>
  <c r="AD46" i="1"/>
  <c r="E38" i="1"/>
  <c r="C66" i="1"/>
  <c r="AD42" i="1"/>
  <c r="F30" i="1"/>
  <c r="Q70" i="1"/>
  <c r="AA46" i="1"/>
  <c r="N70" i="1"/>
  <c r="J70" i="1"/>
  <c r="C70" i="1"/>
  <c r="AA62" i="1"/>
  <c r="T58" i="1"/>
  <c r="V54" i="1"/>
  <c r="U50" i="1"/>
  <c r="W46" i="1"/>
  <c r="Z42" i="1"/>
  <c r="AC38" i="1"/>
  <c r="AB34" i="1"/>
  <c r="AE30" i="1"/>
  <c r="C30" i="1"/>
  <c r="Z26" i="1"/>
  <c r="Q62" i="1"/>
  <c r="K54" i="1"/>
  <c r="M46" i="1"/>
  <c r="O38" i="1"/>
  <c r="Q34" i="1"/>
  <c r="U30" i="1"/>
  <c r="J62" i="1"/>
  <c r="D50" i="1"/>
  <c r="I42" i="1"/>
  <c r="M30" i="1"/>
  <c r="G66" i="1"/>
  <c r="AG42" i="1"/>
  <c r="G34" i="1"/>
  <c r="W58" i="1"/>
  <c r="Y50" i="1"/>
  <c r="AE34" i="1"/>
  <c r="X66" i="1"/>
  <c r="X62" i="1"/>
  <c r="P58" i="1"/>
  <c r="R54" i="1"/>
  <c r="R50" i="1"/>
  <c r="T46" i="1"/>
  <c r="W42" i="1"/>
  <c r="V38" i="1"/>
  <c r="X34" i="1"/>
  <c r="AA30" i="1"/>
  <c r="AC26" i="1"/>
  <c r="U66" i="1"/>
  <c r="T62" i="1"/>
  <c r="M58" i="1"/>
  <c r="O54" i="1"/>
  <c r="O50" i="1"/>
  <c r="P46" i="1"/>
  <c r="S38" i="1"/>
  <c r="U34" i="1"/>
  <c r="X30" i="1"/>
  <c r="R66" i="1"/>
  <c r="I58" i="1"/>
  <c r="K50" i="1"/>
  <c r="W26" i="1"/>
  <c r="AF54" i="1"/>
  <c r="C46" i="1"/>
  <c r="H38" i="1"/>
  <c r="O26" i="1"/>
  <c r="AB50" i="1"/>
  <c r="F42" i="1"/>
  <c r="J30" i="1"/>
  <c r="Y54" i="1"/>
  <c r="Z38" i="1"/>
  <c r="C34" i="1"/>
  <c r="T42" i="1"/>
  <c r="V42" i="1"/>
  <c r="U42" i="1"/>
  <c r="AF38" i="1"/>
  <c r="H50" i="1"/>
  <c r="AF50" i="1"/>
  <c r="Q50" i="1"/>
  <c r="Z58" i="1"/>
  <c r="AG38" i="1"/>
  <c r="AE58" i="1"/>
  <c r="V50" i="1"/>
  <c r="X50" i="1"/>
  <c r="Y58" i="1"/>
  <c r="AF26" i="1"/>
  <c r="P50" i="1"/>
  <c r="AF34" i="1"/>
  <c r="X58" i="1"/>
  <c r="AC50" i="1"/>
  <c r="W50" i="1"/>
  <c r="AE50" i="1"/>
  <c r="AF58" i="1"/>
  <c r="AG58" i="1"/>
  <c r="C50" i="1"/>
  <c r="AD50" i="1"/>
  <c r="J50" i="1"/>
  <c r="AE46" i="1"/>
  <c r="I50" i="1"/>
  <c r="S66" i="1"/>
  <c r="D70" i="1"/>
  <c r="E70" i="1"/>
  <c r="F70" i="1"/>
  <c r="G70" i="1"/>
  <c r="K70" i="1"/>
  <c r="L70" i="1"/>
  <c r="M70" i="1"/>
  <c r="R70" i="1"/>
  <c r="S70" i="1"/>
  <c r="T70" i="1"/>
  <c r="Y70" i="1"/>
  <c r="Z70" i="1"/>
  <c r="AA70" i="1"/>
  <c r="AF70" i="1"/>
  <c r="AG70" i="1"/>
  <c r="Y66" i="1"/>
  <c r="Z66" i="1"/>
  <c r="AA66" i="1"/>
  <c r="AB66" i="1"/>
  <c r="D66" i="1"/>
  <c r="E66" i="1"/>
  <c r="F66" i="1"/>
  <c r="K66" i="1"/>
  <c r="L66" i="1"/>
  <c r="M66" i="1"/>
  <c r="G62" i="1"/>
  <c r="H62" i="1"/>
  <c r="I62" i="1"/>
  <c r="N62" i="1"/>
  <c r="O62" i="1"/>
  <c r="P62" i="1"/>
  <c r="U62" i="1"/>
  <c r="V62" i="1"/>
  <c r="W62" i="1"/>
  <c r="AB62" i="1"/>
  <c r="AC62" i="1"/>
  <c r="AD62" i="1"/>
  <c r="AE62" i="1"/>
  <c r="J58" i="1"/>
  <c r="K58" i="1"/>
  <c r="L58" i="1"/>
  <c r="Q58" i="1"/>
  <c r="R58" i="1"/>
  <c r="S58" i="1"/>
  <c r="C58" i="1"/>
  <c r="E54" i="1"/>
  <c r="F54" i="1"/>
  <c r="G54" i="1"/>
  <c r="L54" i="1"/>
  <c r="N54" i="1"/>
  <c r="S54" i="1"/>
  <c r="T54" i="1"/>
  <c r="U54" i="1"/>
  <c r="Z54" i="1"/>
  <c r="AA54" i="1"/>
  <c r="AB54" i="1"/>
  <c r="J46" i="1"/>
  <c r="K46" i="1"/>
  <c r="L46" i="1"/>
  <c r="Q46" i="1"/>
  <c r="R46" i="1"/>
  <c r="S46" i="1"/>
  <c r="X46" i="1"/>
  <c r="Y46" i="1"/>
  <c r="Z46" i="1"/>
  <c r="D46" i="1"/>
  <c r="G42" i="1"/>
  <c r="H42" i="1"/>
  <c r="M42" i="1"/>
  <c r="N42" i="1"/>
  <c r="O42" i="1"/>
  <c r="AA42" i="1"/>
  <c r="AB42" i="1"/>
  <c r="AC42" i="1"/>
  <c r="AD38" i="1"/>
  <c r="W38" i="1"/>
  <c r="AB30" i="1"/>
  <c r="I26" i="1"/>
  <c r="N30" i="1"/>
  <c r="V30" i="1"/>
  <c r="P26" i="1"/>
  <c r="P38" i="1"/>
  <c r="G30" i="1"/>
  <c r="I38" i="1"/>
  <c r="Y34" i="1"/>
  <c r="AD26" i="1"/>
  <c r="C26" i="1"/>
  <c r="T66" i="1"/>
  <c r="R34" i="1"/>
  <c r="K34" i="1"/>
  <c r="D34" i="1"/>
  <c r="AE38" i="1"/>
  <c r="D38" i="1"/>
  <c r="E34" i="1"/>
  <c r="H30" i="1"/>
  <c r="AA34" i="1"/>
  <c r="X38" i="1"/>
  <c r="Z34" i="1"/>
  <c r="AC30" i="1"/>
  <c r="E58" i="1"/>
  <c r="T34" i="1"/>
  <c r="W30" i="1"/>
  <c r="R38" i="1"/>
  <c r="D58" i="1"/>
  <c r="Q38" i="1"/>
  <c r="K38" i="1"/>
  <c r="M34" i="1"/>
  <c r="P30" i="1"/>
  <c r="I30" i="1"/>
  <c r="AD30" i="1"/>
  <c r="E46" i="1"/>
  <c r="J38" i="1"/>
  <c r="L34" i="1"/>
  <c r="O30" i="1"/>
  <c r="F34" i="1"/>
  <c r="Y38" i="1"/>
  <c r="S34" i="1"/>
  <c r="AE26" i="1"/>
  <c r="X26" i="1"/>
  <c r="R26" i="1"/>
  <c r="J26" i="1"/>
  <c r="D26" i="1"/>
  <c r="L26" i="1"/>
  <c r="Q26" i="1"/>
  <c r="K26" i="1"/>
  <c r="S26" i="1"/>
  <c r="AI70" i="1" l="1"/>
  <c r="AI30" i="1"/>
  <c r="AI58" i="1"/>
  <c r="AI28" i="1"/>
  <c r="AI32" i="1"/>
  <c r="AI31" i="1"/>
  <c r="AI36" i="1"/>
  <c r="AI35" i="1"/>
  <c r="AI40" i="1"/>
  <c r="AI39" i="1"/>
  <c r="AI44" i="1"/>
  <c r="AI43" i="1"/>
  <c r="AI48" i="1"/>
  <c r="AI47" i="1"/>
  <c r="AI52" i="1"/>
  <c r="AI51" i="1"/>
  <c r="AI56" i="1"/>
  <c r="AI55" i="1"/>
  <c r="AI63" i="1"/>
  <c r="AI67" i="1"/>
  <c r="AA6" i="1" l="1"/>
  <c r="AJ6" i="1" s="1"/>
  <c r="Z9" i="1"/>
  <c r="Z8" i="1"/>
  <c r="Z10" i="1" l="1"/>
  <c r="AI42" i="1"/>
  <c r="AJ43" i="1" s="1"/>
  <c r="AJ31" i="1"/>
  <c r="AI54" i="1"/>
  <c r="AJ55" i="1" s="1"/>
  <c r="AI38" i="1"/>
  <c r="AJ39" i="1" s="1"/>
  <c r="AI46" i="1"/>
  <c r="AJ47" i="1" s="1"/>
  <c r="AJ59" i="1"/>
  <c r="AJ71" i="1"/>
  <c r="AI62" i="1"/>
  <c r="AI66" i="1"/>
  <c r="AJ67" i="1" s="1"/>
  <c r="AI34" i="1"/>
  <c r="AJ35" i="1" s="1"/>
  <c r="AI50" i="1"/>
  <c r="AJ51" i="1" s="1"/>
  <c r="AI26" i="1"/>
  <c r="O8" i="1" l="1"/>
  <c r="AJ63" i="1"/>
  <c r="O9" i="1"/>
  <c r="AJ27" i="1"/>
  <c r="O10" i="1" l="1"/>
  <c r="AI10" i="1" s="1"/>
  <c r="AK9" i="1" s="1"/>
</calcChain>
</file>

<file path=xl/sharedStrings.xml><?xml version="1.0" encoding="utf-8"?>
<sst xmlns="http://schemas.openxmlformats.org/spreadsheetml/2006/main" count="332" uniqueCount="177">
  <si>
    <t xml:space="preserve">ETO Component Schedule Change/Set Up Requests
</t>
  </si>
  <si>
    <t xml:space="preserve">Any Time &amp; Leave Schedule Change/Set Up Requests are still required to be completed via an online Employee Information Form (Schedule Request) or the ETO HOW Spreadsheet Form BCPSA 101 (for 10 or more employees). </t>
  </si>
  <si>
    <r>
      <rPr>
        <sz val="11"/>
        <rFont val="BC Sans"/>
      </rPr>
      <t xml:space="preserve">1. To initiate a schedule request using the online form, go to the </t>
    </r>
    <r>
      <rPr>
        <u/>
        <sz val="11"/>
        <color rgb="FF0000CC"/>
        <rFont val="BC Sans"/>
      </rPr>
      <t>Time and Pay Portal</t>
    </r>
    <r>
      <rPr>
        <sz val="11"/>
        <rFont val="BC Sans"/>
      </rPr>
      <t xml:space="preserve"> and select the “Forms” tab to access the Employee Information Form. </t>
    </r>
  </si>
  <si>
    <r>
      <rPr>
        <sz val="11"/>
        <rFont val="BC Sans"/>
      </rPr>
      <t xml:space="preserve">Note - Instructions on "Employee Information Form - Schedule Request" are available on </t>
    </r>
    <r>
      <rPr>
        <u/>
        <sz val="11"/>
        <color rgb="FF0000CC"/>
        <rFont val="BC Sans"/>
      </rPr>
      <t>Time and Leave Support</t>
    </r>
    <r>
      <rPr>
        <sz val="11"/>
        <rFont val="BC Sans"/>
      </rPr>
      <t xml:space="preserve"> (search 'Schedule Request').</t>
    </r>
  </si>
  <si>
    <r>
      <rPr>
        <b/>
        <sz val="11"/>
        <color theme="1"/>
        <rFont val="BC Sans"/>
      </rPr>
      <t>2. Use the special code “ETO Accumulator” when completing the schedule request.</t>
    </r>
    <r>
      <rPr>
        <sz val="11"/>
        <color theme="1"/>
        <rFont val="BC Sans"/>
      </rPr>
      <t xml:space="preserve">  Failure to do so will result in an incorrect schedule being Changed/Set Up.
Note - Requests made on spreadsheets must be submitted via an AskMyHR service request.</t>
    </r>
  </si>
  <si>
    <r>
      <rPr>
        <b/>
        <sz val="11"/>
        <rFont val="BC Sans"/>
      </rPr>
      <t xml:space="preserve">Use the following Subject line:  </t>
    </r>
    <r>
      <rPr>
        <sz val="11"/>
        <rFont val="BC Sans"/>
      </rPr>
      <t>ETO ACC Schedule Request (# of Employees)</t>
    </r>
  </si>
  <si>
    <t xml:space="preserve">ETO Component Annual Work Schedule Instructions
</t>
  </si>
  <si>
    <r>
      <t xml:space="preserve">This form is kept at the local level and is </t>
    </r>
    <r>
      <rPr>
        <b/>
        <u/>
        <sz val="12"/>
        <rFont val="BC Sans"/>
      </rPr>
      <t>NOT sent to MyHR</t>
    </r>
    <r>
      <rPr>
        <b/>
        <sz val="12"/>
        <rFont val="BC Sans"/>
      </rPr>
      <t xml:space="preserve"> - refer to instructions below
</t>
    </r>
    <r>
      <rPr>
        <b/>
        <i/>
        <sz val="12"/>
        <rFont val="BC Sans"/>
      </rPr>
      <t>Tip:  "Schedule and Examples" tab contains one month examples of Accumulating (ACC) Schedules</t>
    </r>
  </si>
  <si>
    <r>
      <t xml:space="preserve">Note: The ETO Form has numerous formulas for calculating the hours earned and taken. These cells have been locked!  
If they are manipulated or deleted, this will cause calculations to be wrong.  
</t>
    </r>
    <r>
      <rPr>
        <b/>
        <i/>
        <sz val="11"/>
        <color rgb="FFC00000"/>
        <rFont val="BC Sans"/>
      </rPr>
      <t xml:space="preserve">The ETO Credit Rows in the Calendar </t>
    </r>
    <r>
      <rPr>
        <b/>
        <i/>
        <u/>
        <sz val="11"/>
        <color rgb="FFC00000"/>
        <rFont val="BC Sans"/>
      </rPr>
      <t>contain unprotected formulas so cells can be changed if required e.g., adding seasonal schedules.</t>
    </r>
  </si>
  <si>
    <t xml:space="preserve">COMPLETING THE TOP PORTION </t>
  </si>
  <si>
    <r>
      <t xml:space="preserve">1)  </t>
    </r>
    <r>
      <rPr>
        <b/>
        <sz val="11"/>
        <rFont val="BC Sans"/>
      </rPr>
      <t xml:space="preserve">Save As </t>
    </r>
    <r>
      <rPr>
        <sz val="11"/>
        <rFont val="BC Sans"/>
      </rPr>
      <t>…  this spreadsheet to "NAME_ETOws.xls" (e.g. rwalker_ETOws.xls)</t>
    </r>
  </si>
  <si>
    <r>
      <t xml:space="preserve">2)  </t>
    </r>
    <r>
      <rPr>
        <b/>
        <sz val="11"/>
        <rFont val="BC Sans"/>
      </rPr>
      <t>Fill in your personal information</t>
    </r>
    <r>
      <rPr>
        <sz val="11"/>
        <rFont val="BC Sans"/>
      </rPr>
      <t>.  Note there are some yellow highlighted cells to remind you to enter information.  Other cells will self populate e.g. when you select a schedule</t>
    </r>
  </si>
  <si>
    <t>ETO Credits Earned and ETO Taken</t>
  </si>
  <si>
    <r>
      <rPr>
        <sz val="10"/>
        <color theme="10"/>
        <rFont val="Arial"/>
        <family val="2"/>
      </rPr>
      <t xml:space="preserve">                     </t>
    </r>
    <r>
      <rPr>
        <u/>
        <sz val="10"/>
        <color rgb="FF0000CC"/>
        <rFont val="Arial"/>
        <family val="2"/>
      </rPr>
      <t>Refer to the Time &amp; Leave Support Site Job Aid - Employee Transactions and Totals Report</t>
    </r>
    <r>
      <rPr>
        <sz val="10"/>
        <color rgb="FF0000CC"/>
        <rFont val="Arial"/>
        <family val="2"/>
      </rPr>
      <t>.</t>
    </r>
    <r>
      <rPr>
        <sz val="10"/>
        <color theme="10"/>
        <rFont val="Arial"/>
        <family val="2"/>
      </rPr>
      <t xml:space="preserve">  
</t>
    </r>
    <r>
      <rPr>
        <i/>
        <sz val="11"/>
        <rFont val="BC Sans"/>
      </rPr>
      <t xml:space="preserve">                     NOTE: this report is only available to those with Time and Leave Keeper, Approver and/or Expense Authority roles.</t>
    </r>
  </si>
  <si>
    <r>
      <t xml:space="preserve">8)  </t>
    </r>
    <r>
      <rPr>
        <b/>
        <sz val="11"/>
        <rFont val="BC Sans"/>
      </rPr>
      <t>ETO Regular Schedule</t>
    </r>
    <r>
      <rPr>
        <sz val="11"/>
        <rFont val="BC Sans"/>
      </rPr>
      <t xml:space="preserve"> - Input the # of the Schedule selected for your Work Group. Note: the "Schedule and Examples" tab shows all schedules.</t>
    </r>
  </si>
  <si>
    <r>
      <t xml:space="preserve">          a)  </t>
    </r>
    <r>
      <rPr>
        <b/>
        <sz val="11"/>
        <rFont val="BC Sans"/>
      </rPr>
      <t>Once the Schedule # has been input, this cell will auto-populate other information regarding that Schedule -</t>
    </r>
    <r>
      <rPr>
        <sz val="11"/>
        <rFont val="BC Sans"/>
      </rPr>
      <t xml:space="preserve"> Shift Patterns, Shift Hours, Annual 
               Estimated Surplus or Shortage of hours, and Daily ETO Credit amount.</t>
    </r>
  </si>
  <si>
    <r>
      <t xml:space="preserve">          b)  </t>
    </r>
    <r>
      <rPr>
        <b/>
        <sz val="11"/>
        <rFont val="BC Sans"/>
      </rPr>
      <t>ETO Daily Credit will auto-populate on the spreadsheet -</t>
    </r>
    <r>
      <rPr>
        <sz val="11"/>
        <rFont val="BC Sans"/>
      </rPr>
      <t xml:space="preserve"> Refer to instructions below for further completion information based on your schedule.</t>
    </r>
  </si>
  <si>
    <r>
      <t xml:space="preserve">9)  </t>
    </r>
    <r>
      <rPr>
        <b/>
        <sz val="11"/>
        <rFont val="BC Sans"/>
      </rPr>
      <t>ETO Regular Work Period</t>
    </r>
    <r>
      <rPr>
        <sz val="11"/>
        <rFont val="BC Sans"/>
      </rPr>
      <t xml:space="preserve"> - Complete information for the year.  If Regular, put April 1 to March 31; if Auxiliary, input auxiliary work term.  Also add Start and Finish times, and Meal Period (meal break) times.  If you have a Seasonal Schedule(s), refer below for further instruction.</t>
    </r>
  </si>
  <si>
    <t>ETO Seasonal Period Up to 6 months (Note - Multiple seasonal periods combined cannot exceed a total of 6 Months) - If applicable, enter:</t>
  </si>
  <si>
    <r>
      <t xml:space="preserve">1)  </t>
    </r>
    <r>
      <rPr>
        <b/>
        <sz val="11"/>
        <rFont val="BC Sans"/>
      </rPr>
      <t>ETO Seasonal Schedules</t>
    </r>
    <r>
      <rPr>
        <sz val="11"/>
        <rFont val="BC Sans"/>
      </rPr>
      <t xml:space="preserve"> - There is an option for up to 3 different Seasonal Schedules</t>
    </r>
  </si>
  <si>
    <r>
      <t xml:space="preserve">          a)  </t>
    </r>
    <r>
      <rPr>
        <b/>
        <sz val="11"/>
        <rFont val="BC Sans"/>
      </rPr>
      <t>Input the Schedule # for your Workgroup's 1st Seasonal Schedule</t>
    </r>
    <r>
      <rPr>
        <sz val="11"/>
        <rFont val="BC Sans"/>
      </rPr>
      <t xml:space="preserve"> - the following information will autofill: Shift Patterns, Shift Hours, Annual Estimated 
               Surplus of hours, and Daily ETO Credit amount. ETO Daily Credits will NOT auto-populate on the spreadsheet.</t>
    </r>
  </si>
  <si>
    <r>
      <t xml:space="preserve">          b)  </t>
    </r>
    <r>
      <rPr>
        <b/>
        <sz val="11"/>
        <rFont val="BC Sans"/>
      </rPr>
      <t>6 Month Estimated Surplus</t>
    </r>
    <r>
      <rPr>
        <sz val="11"/>
        <rFont val="BC Sans"/>
      </rPr>
      <t xml:space="preserve"> - A 6 month estimate of Surplus (or Shortage) will show for all seasonal schedules. This estimated value does </t>
    </r>
    <r>
      <rPr>
        <u/>
        <sz val="11"/>
        <rFont val="BC Sans"/>
      </rPr>
      <t>not</t>
    </r>
    <r>
      <rPr>
        <sz val="11"/>
        <rFont val="BC Sans"/>
      </rPr>
      <t xml:space="preserve"> impact your 
                actual ETO Credit hours; Seasonal Schedule ETO Daily Credits must be manually entered for the actual duration of each Seasonal Schedule - please refer 
               to instructions below.</t>
    </r>
  </si>
  <si>
    <r>
      <t xml:space="preserve">          c)  </t>
    </r>
    <r>
      <rPr>
        <b/>
        <sz val="11"/>
        <rFont val="BC Sans"/>
      </rPr>
      <t>Daily ETO Credit</t>
    </r>
    <r>
      <rPr>
        <sz val="11"/>
        <rFont val="BC Sans"/>
      </rPr>
      <t xml:space="preserve"> - This will NOT autofill and must be manually entered from the start and end date of each Seasonal Schedule. 
               Note: Follow the along the row of the Seasonal Schedule (e.g., ETO Seasonal Schedule 1) - it will include the Daily ETO Credit value for the schedule chosen. </t>
    </r>
  </si>
  <si>
    <r>
      <t xml:space="preserve">2)  </t>
    </r>
    <r>
      <rPr>
        <b/>
        <sz val="11"/>
        <rFont val="BC Sans"/>
      </rPr>
      <t>ETO Seasonal Work Periods</t>
    </r>
    <r>
      <rPr>
        <sz val="11"/>
        <rFont val="BC Sans"/>
      </rPr>
      <t xml:space="preserve"> - Manually enter ETO Seasonal Work Period (from and to), Start and Finish times, and Meal Period (meal break) times.</t>
    </r>
  </si>
  <si>
    <t>Regular Shifts that include Weekends</t>
  </si>
  <si>
    <t>These cells can be moved as required.  Note if you don't copy and paste you may have to manually enter your ETO Credit Amount</t>
  </si>
  <si>
    <t>Regular Workday Example</t>
  </si>
  <si>
    <t xml:space="preserve">Day of Rest Example </t>
  </si>
  <si>
    <t>The AWS schedule is set up to automatically populate a regular Monday to Friday Schedule.  If your regular schedule includes working weekends, you can move the days of rest and regular workdays manually.</t>
  </si>
  <si>
    <r>
      <t xml:space="preserve">1)  </t>
    </r>
    <r>
      <rPr>
        <b/>
        <sz val="11"/>
        <rFont val="BC Sans"/>
      </rPr>
      <t>Copy the 3 gray cells that currently indicate Saturday and Sunday</t>
    </r>
    <r>
      <rPr>
        <sz val="11"/>
        <rFont val="BC Sans"/>
      </rPr>
      <t xml:space="preserve"> - Paste the 3 gray cells to your regular days of rest</t>
    </r>
  </si>
  <si>
    <r>
      <t xml:space="preserve">2)  </t>
    </r>
    <r>
      <rPr>
        <b/>
        <sz val="11"/>
        <rFont val="BC Sans"/>
      </rPr>
      <t xml:space="preserve">Copy 3 cells from any regular day of the week - </t>
    </r>
    <r>
      <rPr>
        <sz val="11"/>
        <rFont val="BC Sans"/>
      </rPr>
      <t>Paste over the 3 gray cells that show the weekend, turning them into a regular work day</t>
    </r>
  </si>
  <si>
    <t>COMPLETING THE SPREADSHEET - Refer to examples on the "Schedule and Examples Tab"</t>
  </si>
  <si>
    <r>
      <t xml:space="preserve">1)  </t>
    </r>
    <r>
      <rPr>
        <b/>
        <sz val="11"/>
        <rFont val="BC Sans"/>
      </rPr>
      <t>ETO Credit Rows</t>
    </r>
    <r>
      <rPr>
        <sz val="11"/>
        <rFont val="BC Sans"/>
      </rPr>
      <t xml:space="preserve"> - Once your ETO Regular Schedule # is input, the spreadsheet will auto-populate your daily ETO Credit throughout the spreadsheet.</t>
    </r>
  </si>
  <si>
    <t xml:space="preserve">          a)  If you do not want this to happen, simply delete the information in the ETO Credit Rows and you will have to manually enter your Daily ETO Credit.</t>
  </si>
  <si>
    <r>
      <t xml:space="preserve">          b)  </t>
    </r>
    <r>
      <rPr>
        <b/>
        <sz val="11"/>
        <rFont val="BC Sans"/>
      </rPr>
      <t>Partial Pay Periods</t>
    </r>
    <r>
      <rPr>
        <sz val="11"/>
        <rFont val="BC Sans"/>
      </rPr>
      <t xml:space="preserve"> - If your schedule starts in the middle of the pay period, delete the prior day(s) credits. For example, an Auxiliary Employee whose term is May 1 
           to November 27 would delete all ETO credits prior to May 1 and after November 27. Similarly, a new hire would delete all ETO credits before they were in that schedule. </t>
    </r>
  </si>
  <si>
    <r>
      <t xml:space="preserve">          c)  </t>
    </r>
    <r>
      <rPr>
        <b/>
        <sz val="11"/>
        <rFont val="BC Sans"/>
      </rPr>
      <t>Days where ETO Credits are not Earned</t>
    </r>
    <r>
      <rPr>
        <sz val="11"/>
        <rFont val="BC Sans"/>
      </rPr>
      <t xml:space="preserve"> -   Examples of this are STIIP leave taken beyond one pay period; BCWS TEAMS deployments; LWOP.
               If there are days where you do not work enough hours to earn your ETO Credit, </t>
    </r>
    <r>
      <rPr>
        <u/>
        <sz val="11"/>
        <rFont val="BC Sans"/>
      </rPr>
      <t xml:space="preserve">delete the amount in the ETO Credit cell for that day. </t>
    </r>
    <r>
      <rPr>
        <sz val="11"/>
        <rFont val="BC Sans"/>
      </rPr>
      <t xml:space="preserve"> 
There is a Comments area below the signatures field that can be used to provide rationale if required.  Discuss with your supervisor how they want this information to be provided.  
</t>
    </r>
    <r>
      <rPr>
        <b/>
        <u/>
        <sz val="11"/>
        <color rgb="FFFF0000"/>
        <rFont val="BC Sans"/>
      </rPr>
      <t>Note:</t>
    </r>
    <r>
      <rPr>
        <sz val="11"/>
        <color rgb="FFFF0000"/>
        <rFont val="BC Sans"/>
      </rPr>
      <t xml:space="preserve"> </t>
    </r>
    <r>
      <rPr>
        <b/>
        <sz val="11"/>
        <color rgb="FFFF0000"/>
        <rFont val="BC Sans"/>
      </rPr>
      <t>if your ETO Credit was not earned, this MUST BE RECORDED IN TIME &amp; LEAVE</t>
    </r>
  </si>
  <si>
    <r>
      <t xml:space="preserve">2) </t>
    </r>
    <r>
      <rPr>
        <b/>
        <sz val="11"/>
        <rFont val="BC Sans"/>
      </rPr>
      <t>Accumulating (ACC) Schedules and ETO Credits</t>
    </r>
    <r>
      <rPr>
        <sz val="11"/>
        <color rgb="FFFF0000"/>
        <rFont val="BC Sans"/>
      </rPr>
      <t xml:space="preserve"> </t>
    </r>
    <r>
      <rPr>
        <sz val="11"/>
        <rFont val="BC Sans"/>
      </rPr>
      <t>- Delete any credits prior to the beginning and after the end of your work term</t>
    </r>
  </si>
  <si>
    <t xml:space="preserve">          a) The ETO Credit has auto-populated from the ETO Regular Schedule you selected.  If you do not want this to happen, simply delete the information in the ETO 
               Credit Rows and you will have to manually enter your Daily ETO Credit from the beginning to the end of your work term OR until you start a Seasonal Schedule</t>
  </si>
  <si>
    <t>Accumulating Example</t>
  </si>
  <si>
    <t>M</t>
  </si>
  <si>
    <t>T</t>
  </si>
  <si>
    <t>W</t>
  </si>
  <si>
    <t>TH</t>
  </si>
  <si>
    <t>F</t>
  </si>
  <si>
    <t xml:space="preserve">          b)  In the ETO Taken Row add Earned Days Off as per your ETO schedule - DO NOT delete the ETO Daily Credit.</t>
  </si>
  <si>
    <t>ETO Daily Credit</t>
  </si>
  <si>
    <t xml:space="preserve">          c)  In the ETO Taken Row - Add any additional ETO Taken Days (do not enter as a negative)</t>
  </si>
  <si>
    <t>ETO Taken</t>
  </si>
  <si>
    <t>Sample EDO of ACC Shift Pattern</t>
  </si>
  <si>
    <r>
      <t xml:space="preserve">3) </t>
    </r>
    <r>
      <rPr>
        <b/>
        <sz val="11"/>
        <rFont val="BC Sans"/>
      </rPr>
      <t xml:space="preserve"> ETO Taken Rows and Earned Days Off (EDO) - </t>
    </r>
    <r>
      <rPr>
        <sz val="11"/>
        <rFont val="BC Sans"/>
      </rPr>
      <t xml:space="preserve">An Earned Day Off (EDO) is a scheduled day of rest that is built into your work pattern and occurs on what would otherwise be a scheduled day of work e.g. Patterns that are 5:2, 4:3, the EDO is the 3rd day of rest in the 2nd week. Enter ETO Taken for EDOs. </t>
    </r>
  </si>
  <si>
    <r>
      <t xml:space="preserve">          a)  </t>
    </r>
    <r>
      <rPr>
        <b/>
        <sz val="11"/>
        <rFont val="BC Sans"/>
      </rPr>
      <t>EDOs that fall on a Stat Holiday</t>
    </r>
    <r>
      <rPr>
        <sz val="11"/>
        <rFont val="BC Sans"/>
      </rPr>
      <t xml:space="preserve"> - Employee and supervisor to mutually agree on scheduling the EDO day within 60 days.  Common practice has been to 
               record the lieu day on the very next working day. Enter ETO Taken for the in lieu day as applicable. </t>
    </r>
  </si>
  <si>
    <r>
      <t xml:space="preserve">4) </t>
    </r>
    <r>
      <rPr>
        <b/>
        <sz val="11"/>
        <rFont val="BC Sans"/>
      </rPr>
      <t>Monthly Sub-Totals with ETO Credit and Taken -</t>
    </r>
    <r>
      <rPr>
        <sz val="11"/>
        <rFont val="BC Sans"/>
      </rPr>
      <t xml:space="preserve"> At the end of the rows for the month, there will be sub-totals for ETO Credits and ETO Taken for that month, and the combined total of ETO Credit minus ETO Taken for that month.</t>
    </r>
  </si>
  <si>
    <r>
      <t xml:space="preserve">5) </t>
    </r>
    <r>
      <rPr>
        <b/>
        <sz val="11"/>
        <rFont val="BC Sans"/>
      </rPr>
      <t>VAC Taken Rows</t>
    </r>
    <r>
      <rPr>
        <sz val="11"/>
        <rFont val="BC Sans"/>
      </rPr>
      <t xml:space="preserve"> - Enter your Vacation leave in hours. At the end of the row for the month, there will be a sub-total of VAC taken for the month.</t>
    </r>
  </si>
  <si>
    <r>
      <t xml:space="preserve">7)  </t>
    </r>
    <r>
      <rPr>
        <b/>
        <sz val="11"/>
        <rFont val="BC Sans"/>
      </rPr>
      <t>Print a copy of the completed form</t>
    </r>
    <r>
      <rPr>
        <b/>
        <i/>
        <sz val="11"/>
        <rFont val="BC Sans"/>
      </rPr>
      <t>.</t>
    </r>
    <r>
      <rPr>
        <b/>
        <sz val="11"/>
        <rFont val="BC Sans"/>
      </rPr>
      <t xml:space="preserve"> Sign it and forward to your supervisor.</t>
    </r>
  </si>
  <si>
    <r>
      <t xml:space="preserve">8)  A current, accurate copy of this form must be kept at the local (Ministry) level, and all schedule changes must be recorded on this form.  
</t>
    </r>
    <r>
      <rPr>
        <b/>
        <u/>
        <sz val="11"/>
        <color theme="5" tint="-0.499984740745262"/>
        <rFont val="BC Sans"/>
      </rPr>
      <t>This form is NOT SENT TO MyHR</t>
    </r>
    <r>
      <rPr>
        <b/>
        <sz val="11"/>
        <color theme="5" tint="-0.499984740745262"/>
        <rFont val="BC Sans"/>
      </rPr>
      <t xml:space="preserve"> and does NOT take the place of an actual Schedule Change Request.</t>
    </r>
  </si>
  <si>
    <t>COMMENTS AREA</t>
  </si>
  <si>
    <t xml:space="preserve">The AWS contains a Comments area below signature fields where you can record anomalies.  Suggested items: Days worked with different start and stop times than what is recorded in the AWS top header; Days where the ETO Credit is not earned; STIIP leave, etc.  Please discuss with your supervisor for direction on what to track.   </t>
  </si>
  <si>
    <t>As per ETO Component Agreement Article 7.1(a)(2)this schedule must be completed by April 1st annually covering the 12 month period (March to April)</t>
  </si>
  <si>
    <t>Employee</t>
  </si>
  <si>
    <t>Employee No.</t>
  </si>
  <si>
    <t>Regular</t>
  </si>
  <si>
    <t>Auxilary</t>
  </si>
  <si>
    <t>Ministry or Organization</t>
  </si>
  <si>
    <t>Department</t>
  </si>
  <si>
    <t>Location</t>
  </si>
  <si>
    <t>Total VAC Entered Below</t>
  </si>
  <si>
    <t>Unscheduled VAC Remaining</t>
  </si>
  <si>
    <t>Remember that this is an estimate so you may see slight discrepancies between the ETO Balance vs the Annual Est Surplus, particularly if you have Seasonal Schedules</t>
  </si>
  <si>
    <t>Jan 1 - Mar 31 2026 ETO Credit</t>
  </si>
  <si>
    <t>Jan 1 - Mar 31 2026 ETO Taken</t>
  </si>
  <si>
    <t>ETO CREDIT TOTAL</t>
  </si>
  <si>
    <t>ETO TAKEN TOTAL</t>
  </si>
  <si>
    <t>ETO Regular Schedule</t>
  </si>
  <si>
    <t>Shift Pattern</t>
  </si>
  <si>
    <t>Shift (hrs)</t>
  </si>
  <si>
    <t>Annual Est Surplus or Shortage</t>
  </si>
  <si>
    <t>Daily ETO Credit</t>
  </si>
  <si>
    <r>
      <t xml:space="preserve">ETO Credits Autofill for the entire year.  
Note - ETO Credit cells can be </t>
    </r>
    <r>
      <rPr>
        <i/>
        <u/>
        <sz val="9"/>
        <color theme="5" tint="-0.499984740745262"/>
        <rFont val="BC Sans"/>
      </rPr>
      <t>manually updated e.g. for seasonal schedules,</t>
    </r>
    <r>
      <rPr>
        <b/>
        <i/>
        <u/>
        <sz val="9"/>
        <color theme="5" tint="-0.499984740745262"/>
        <rFont val="BC Sans"/>
      </rPr>
      <t xml:space="preserve"> be aware that </t>
    </r>
    <r>
      <rPr>
        <b/>
        <i/>
        <sz val="9"/>
        <color theme="5" tint="-0.499984740745262"/>
        <rFont val="BC Sans"/>
      </rPr>
      <t>this removes the autofill formula for that cell</t>
    </r>
  </si>
  <si>
    <t>ETO Regular Work Period</t>
  </si>
  <si>
    <t>(from)</t>
  </si>
  <si>
    <t>(to)</t>
  </si>
  <si>
    <t>Shift Start Time</t>
  </si>
  <si>
    <t>Finish Time</t>
  </si>
  <si>
    <r>
      <t>Meal Period</t>
    </r>
    <r>
      <rPr>
        <b/>
        <i/>
        <sz val="12"/>
        <rFont val="BC Sans"/>
      </rPr>
      <t xml:space="preserve"> (from)</t>
    </r>
  </si>
  <si>
    <r>
      <t>ETO Seasonal Work Periods - A single seasonal period can only be up to 6 Months.  Multiple Seasonal periods combined cannot exceed 6 months.</t>
    </r>
    <r>
      <rPr>
        <i/>
        <sz val="12"/>
        <rFont val="BC Sans"/>
      </rPr>
      <t xml:space="preserve"> If applicable, enter:</t>
    </r>
  </si>
  <si>
    <t>ETO Seasonal Schedule 1</t>
  </si>
  <si>
    <t>6 Month Est Surplus</t>
  </si>
  <si>
    <t>As the ETO Regular Schedule autofills, you must MANUALLY enter the Seasonal ETO Credit from start to finish dates.</t>
  </si>
  <si>
    <t>ETO Seasonal Work Period 1</t>
  </si>
  <si>
    <t>ETO Seasonal Schedule 2</t>
  </si>
  <si>
    <t>ETO Seasonal Work Period 2</t>
  </si>
  <si>
    <t>ETO Seasonal Schedule 3</t>
  </si>
  <si>
    <t>ETO Seasonal Work Period 3</t>
  </si>
  <si>
    <t>The Schedule below is based on a Monday to Friday workweek.  If your Regular Schedule includes Working Weekends refer to "AWS Instructions - Regular Shifts that Include Weekends"</t>
  </si>
  <si>
    <r>
      <rPr>
        <b/>
        <u/>
        <sz val="11"/>
        <rFont val="BC Sans"/>
      </rPr>
      <t>TIPS FOR COMPLETING</t>
    </r>
    <r>
      <rPr>
        <i/>
        <sz val="11"/>
        <rFont val="BC Sans"/>
      </rPr>
      <t xml:space="preserve"> -</t>
    </r>
    <r>
      <rPr>
        <sz val="11"/>
        <rFont val="BC Sans"/>
      </rPr>
      <t xml:space="preserve"> Refer to the "Schedules and Examples" tab for examples of commonly used schedules</t>
    </r>
    <r>
      <rPr>
        <b/>
        <sz val="11"/>
        <rFont val="BC Sans"/>
      </rPr>
      <t xml:space="preserve">
</t>
    </r>
    <r>
      <rPr>
        <b/>
        <u/>
        <sz val="11"/>
        <rFont val="BC Sans"/>
      </rPr>
      <t>ETO CREDIT</t>
    </r>
    <r>
      <rPr>
        <b/>
        <sz val="11"/>
        <rFont val="BC Sans"/>
      </rPr>
      <t xml:space="preserve"> - </t>
    </r>
    <r>
      <rPr>
        <sz val="11"/>
        <rFont val="BC Sans"/>
      </rPr>
      <t xml:space="preserve">Regular Schedule Daily ETO Credit Autofills from Cell AB11 - NOTE:  </t>
    </r>
    <r>
      <rPr>
        <i/>
        <sz val="11"/>
        <rFont val="BC Sans"/>
      </rPr>
      <t xml:space="preserve">If the ETO Credit is not earned for the day, delete the ETO Credit in the table below - </t>
    </r>
    <r>
      <rPr>
        <i/>
        <u/>
        <sz val="11"/>
        <rFont val="BC Sans"/>
      </rPr>
      <t>Time &amp; Leave will also require updating</t>
    </r>
    <r>
      <rPr>
        <b/>
        <sz val="11"/>
        <rFont val="BC Sans"/>
      </rPr>
      <t xml:space="preserve">
</t>
    </r>
    <r>
      <rPr>
        <b/>
        <u/>
        <sz val="11"/>
        <rFont val="BC Sans"/>
      </rPr>
      <t>ACCUMULATING SCHEDULES</t>
    </r>
    <r>
      <rPr>
        <b/>
        <sz val="11"/>
        <rFont val="BC Sans"/>
      </rPr>
      <t xml:space="preserve"> - </t>
    </r>
    <r>
      <rPr>
        <sz val="11"/>
        <rFont val="BC Sans"/>
      </rPr>
      <t>Do not change ETO Credits but enter ETO Taken amounts (Row below)</t>
    </r>
    <r>
      <rPr>
        <b/>
        <sz val="11"/>
        <rFont val="BC Sans"/>
      </rPr>
      <t xml:space="preserve">
</t>
    </r>
    <r>
      <rPr>
        <b/>
        <u/>
        <sz val="11"/>
        <rFont val="BC Sans"/>
      </rPr>
      <t>ETO TAKEN</t>
    </r>
    <r>
      <rPr>
        <b/>
        <sz val="11"/>
        <rFont val="BC Sans"/>
      </rPr>
      <t xml:space="preserve"> -</t>
    </r>
    <r>
      <rPr>
        <sz val="11"/>
        <rFont val="BC Sans"/>
      </rPr>
      <t xml:space="preserve"> Enter # of ETO Taken hours (do not enter as a negative)</t>
    </r>
    <r>
      <rPr>
        <b/>
        <sz val="11"/>
        <rFont val="BC Sans"/>
      </rPr>
      <t xml:space="preserve">
</t>
    </r>
    <r>
      <rPr>
        <b/>
        <u/>
        <sz val="11"/>
        <rFont val="BC Sans"/>
      </rPr>
      <t>COMMENTS</t>
    </r>
    <r>
      <rPr>
        <b/>
        <sz val="11"/>
        <rFont val="BC Sans"/>
      </rPr>
      <t xml:space="preserve"> - </t>
    </r>
    <r>
      <rPr>
        <sz val="11"/>
        <rFont val="BC Sans"/>
      </rPr>
      <t>Below the signatures fields there is a comment area available</t>
    </r>
  </si>
  <si>
    <t xml:space="preserve">LEGEND - </t>
  </si>
  <si>
    <t>S</t>
  </si>
  <si>
    <t xml:space="preserve"> Statutory Holidays</t>
  </si>
  <si>
    <r>
      <t xml:space="preserve">Weekend (Days of Rest) - </t>
    </r>
    <r>
      <rPr>
        <i/>
        <sz val="10"/>
        <rFont val="BC Sans"/>
      </rPr>
      <t>Note Days of Rest can be manually moved to reflect actual Days of Rest - Refer to instructions</t>
    </r>
  </si>
  <si>
    <t>Scheduled</t>
  </si>
  <si>
    <t>ETO CREDIT</t>
  </si>
  <si>
    <t>ETO Credit 
- ETO Taken =</t>
  </si>
  <si>
    <t>ETO TAKEN</t>
  </si>
  <si>
    <t>VAC TAKEN</t>
  </si>
  <si>
    <t>*PRIOR YEAR ETO TAKEN</t>
  </si>
  <si>
    <t>Scheduled Agreement</t>
  </si>
  <si>
    <t>(Print Name)</t>
  </si>
  <si>
    <t>Date (yyyy/mm/dd)</t>
  </si>
  <si>
    <t>Employer</t>
  </si>
  <si>
    <r>
      <rPr>
        <b/>
        <sz val="11"/>
        <rFont val="BC Sans"/>
      </rPr>
      <t xml:space="preserve">Comments: </t>
    </r>
    <r>
      <rPr>
        <sz val="11"/>
        <rFont val="BC Sans"/>
      </rPr>
      <t xml:space="preserve">The comment area below is to record anomalies to your regular schedule or other schedule related information.  Discuss with your supervisor for direction on what to track, as they may prefer other forms of communication e.g. email.  
</t>
    </r>
    <r>
      <rPr>
        <b/>
        <sz val="11"/>
        <rFont val="BC Sans"/>
      </rPr>
      <t>Examples of Anomalies</t>
    </r>
    <r>
      <rPr>
        <sz val="11"/>
        <rFont val="BC Sans"/>
      </rPr>
      <t xml:space="preserve">: If you work a different shift than recorded as your regular work period 08:00 - 16:00 and instead worked 11:00 - 19:00, record the date or dates and shift times. STIIP leave, BCWS TEAMS deployments or LWOP can also be recorded below, including dates where you did not earn your ETO Credit.  
</t>
    </r>
    <r>
      <rPr>
        <b/>
        <sz val="11"/>
        <rFont val="BC Sans"/>
      </rPr>
      <t xml:space="preserve">Note - this does NOT replace any required entries into Time and Leave </t>
    </r>
  </si>
  <si>
    <t>DATE</t>
  </si>
  <si>
    <t>COMMENTS</t>
  </si>
  <si>
    <t>Legend</t>
  </si>
  <si>
    <t>Day of Rest</t>
  </si>
  <si>
    <t>Stat Holiday</t>
  </si>
  <si>
    <t>Schedule #</t>
  </si>
  <si>
    <t>Length of Sched. Shift (Hrs)</t>
  </si>
  <si>
    <t>Schedule</t>
  </si>
  <si>
    <t>Estimated Surplus or Shortage Hours</t>
  </si>
  <si>
    <t>Shift Schedule</t>
  </si>
  <si>
    <t>ONE MONTH COMPLETION EXAMPLES OF COMMON ACCUMULATING (ACC) SCHEDULES</t>
  </si>
  <si>
    <t>5:2</t>
  </si>
  <si>
    <t>SCHEDULE 3 5:2, 5:2; 4:3</t>
  </si>
  <si>
    <t>Accumulator Example - Daily ETO Credit 0.5</t>
  </si>
  <si>
    <t>5:2, 5:2, 4:3</t>
  </si>
  <si>
    <t>ACC ETO Credit</t>
  </si>
  <si>
    <t>4:2</t>
  </si>
  <si>
    <t>ACC ETO Taken</t>
  </si>
  <si>
    <t>5:2, 4:3</t>
  </si>
  <si>
    <t>SCHEDULE 6 5:2, 4:3</t>
  </si>
  <si>
    <t>2:1*</t>
  </si>
  <si>
    <t>Accumulator Example - Daily ETO Credit 1.0</t>
  </si>
  <si>
    <t>4:3</t>
  </si>
  <si>
    <t>SCHEDULE 11 4:3</t>
  </si>
  <si>
    <t>Accumulator Example - Daily ETO Credit 1.75</t>
  </si>
  <si>
    <t>SCHEDULE 20 5:2</t>
  </si>
  <si>
    <t>Accumulator Example - Daily ETO Credit 3.0</t>
  </si>
  <si>
    <r>
      <t xml:space="preserve">Note - The surplus and shortages listed in the Table schedule are estimates. However, under </t>
    </r>
    <r>
      <rPr>
        <i/>
        <sz val="11"/>
        <rFont val="BC Sans"/>
      </rPr>
      <t>Article 14 of the Main Agreement</t>
    </r>
    <r>
      <rPr>
        <sz val="11"/>
        <rFont val="BC Sans"/>
      </rPr>
      <t xml:space="preserve"> all work schedules should have an annual average of 1827 hours, if additional hours are needed to make up a shortage (Schedules 3,4,11, 23) these may be scheduled by mutual agreement. </t>
    </r>
    <r>
      <rPr>
        <i/>
        <sz val="11"/>
        <rFont val="BC Sans"/>
      </rPr>
      <t>Article 15.6 of the Main Agreement</t>
    </r>
    <r>
      <rPr>
        <sz val="11"/>
        <rFont val="BC Sans"/>
      </rPr>
      <t xml:space="preserve"> prevents the Employer from clawing back pay when there is a shortage.</t>
    </r>
  </si>
  <si>
    <t>1:1*</t>
  </si>
  <si>
    <t>6)  Jan 1 - Mar 31 2027 ETO Credit, ETO Taken, Prior Year ETO Taken; and Prior Year 2027 ETO Balance - These will auto-populate from information entered into the spreadsheet.</t>
  </si>
  <si>
    <t xml:space="preserve">6)  Prior Year ETO - Enter your Prior Year ETO Taken in the rows - Jan, Feb, Mar 2027 only.  The amount entered will auto-populate at the end of each month's row plus give a total amount of Prior Year ETO Taken (see Prior Year ETO Taken 2027, and Prior Year 2027 ETO Balance fields in the top section of the AWS form). </t>
  </si>
  <si>
    <t>3)  Enter 2026 Vacation Amount - Obtain from Employee Self Service (ESS).  Next, enter any 2026 Vacation taken up to March 31 2026.  As you enter your Vacation onto the spreadsheet, it will automatically show the 2026 vacation balance remaining at the end of the row.</t>
  </si>
  <si>
    <t xml:space="preserve">4)  Jan 1 - Mar 31 ETO Credit and ETO Taken - ETO is earned based on the Calendar Year (Jan - Dec); and the Annual Work Schedule is completed for the Fiscal year (Apr - Mar). Therefore, you must enter your earned ETO from Jan - Mar 2026 onto the annual work schedule.  Once entered this will add to your ETO Credit Total. You must also enter the ETO Taken from Jan - Mar 2026 onto the annual work schedule. Once entered, this will add to your ETO Taken Total. </t>
  </si>
  <si>
    <t>Jan 1 - Mar 31 2026 ETO Credit/Taken:</t>
  </si>
  <si>
    <t xml:space="preserve">          a)  Employee Transaction Totals Report - ETO Credit and Taken amounts can be determined in Time and Leave by running the Employee Transaction
               Totals Report using January 1 to March 31 2026 as the date parameters.</t>
  </si>
  <si>
    <t xml:space="preserve">          b)  REMINDER - ALL Prior Year ETO 2026 MUST be taken by March 31, 2026.</t>
  </si>
  <si>
    <t>5)  Apr 1 - Dec 31 2026 ETO Credit and ETO Taken - These will auto-populate from information entered into the spreadsheet.</t>
  </si>
  <si>
    <t>*Prior Year ETO 2026: the 2025 ETO remaining balances that are rolled into your 2026 Prior Year ETO leave bank. 
Note: ETO earned in 2026 rolls into Prior Year ETO 2027 leave bank and must be taken by March 31, 2027</t>
  </si>
  <si>
    <t>7)  ETO Credit, ETO Taken Total and 2025 ETO Balance 
 - The ETO Credit Total will include ETO Credits for Jan 1 - Mar 31 2026, Apr 1 - Dec 31, 2026 and Jan 1 2027 to Mar 31 2027. 
 - The ETO Taken total will include ETO taken from Jan 1 - Mar 31 2026, Apr 1 - Dec 31, 2026 and Jan 1 2027 to Mar 31 2027.   
 - The 2026 ETO Balance will show amount remaining from the ETO Credit minus the ETO Taken.  
 - Note: Your balances may be out until you add your Scheduled Days of Rest (Earned Days Off); refer to instructions below.  
Remember that this is an estimate so you may see slight discrepancies between the ETO Balance vs the Annual Est Surplus, particularly if you have Seasonal Schedules or have added Prior Year ETO</t>
  </si>
  <si>
    <t>Jan 1 - Mar 31 2027 ETO Credit</t>
  </si>
  <si>
    <t>Jan 1 - Mar 31 2027 ETO Taken</t>
  </si>
  <si>
    <t>Prior Year ETO Taken 2027</t>
  </si>
  <si>
    <t>JANUARY
2027</t>
  </si>
  <si>
    <t>FEBRUARY
2027</t>
  </si>
  <si>
    <t>MARCH
2027</t>
  </si>
  <si>
    <t>2026 - 2027 ENVIRONMENTAL, TECHNICAL AND OPERATIONAL (ETO) COMPONENT ANNUAL WORK SCHEDULE</t>
  </si>
  <si>
    <t>Enter 2026 Vacation</t>
  </si>
  <si>
    <t>Enter 2026 VAC Taken up to Mar 31, 2026</t>
  </si>
  <si>
    <t>Jan 1 - Mar 31 2026 Instructions - ETO Earned between Jan - Mar of the Current Year - Enter ETO Credit and ETO Taken
Reminder - ALL Prior Year ETO MUST be taken by March 31, 2026</t>
  </si>
  <si>
    <t>Apr 1 - Dec 31 2026 ETO Credit</t>
  </si>
  <si>
    <t>Apr 1 - Dec 31 2026 ETO Taken</t>
  </si>
  <si>
    <t>Prior Yr 2026 ETO Balance</t>
  </si>
  <si>
    <t>2026 ETO BALANCE</t>
  </si>
  <si>
    <t>APRIL
2026</t>
  </si>
  <si>
    <t>MAY
2026</t>
  </si>
  <si>
    <t>JUNE
2026</t>
  </si>
  <si>
    <t>JULY
2026</t>
  </si>
  <si>
    <t>AUGUST
2026</t>
  </si>
  <si>
    <t>SEPTEMBER
2026</t>
  </si>
  <si>
    <t>OCTOBER
2026</t>
  </si>
  <si>
    <t>NOVEMBER
2026</t>
  </si>
  <si>
    <t>DECEMBER
2026</t>
  </si>
  <si>
    <t>*Prior Year ETO is the 2026 ETO remaining Balances that are rolled over into your 2027 Prior Year ETO leave bank. ETO earned in 2026 must be taken by March 31, 2027</t>
  </si>
  <si>
    <t>NOTE:  Estimated Surplus/Shortage Hours updated April 2026 as per new ETO agreement</t>
  </si>
  <si>
    <t>Note - 2027 Vacation Taken is not included for entry, as the total of your 2027 Vacation Taken up to March 31, 2026 should be recorded on your 2027-28 Annual Work Schedule.</t>
  </si>
  <si>
    <t xml:space="preserve">Updated January 2026     BCPSA 100 </t>
  </si>
  <si>
    <r>
      <t xml:space="preserve">The ETO HOW Spreadsheet BCPSA 101 is submitted through an </t>
    </r>
    <r>
      <rPr>
        <u/>
        <sz val="11"/>
        <color rgb="FF0000CC"/>
        <rFont val="BC Sans"/>
      </rPr>
      <t>AskMyHR</t>
    </r>
    <r>
      <rPr>
        <sz val="11"/>
        <color theme="1"/>
        <rFont val="BC Sans"/>
      </rPr>
      <t xml:space="preserve"> service request.
</t>
    </r>
    <r>
      <rPr>
        <b/>
        <sz val="11"/>
        <color theme="1"/>
        <rFont val="BC Sans"/>
      </rPr>
      <t>Use the following Categories:</t>
    </r>
    <r>
      <rPr>
        <sz val="11"/>
        <color theme="1"/>
        <rFont val="BC Sans"/>
      </rPr>
      <t xml:space="preserve"> Submit for My Team or Organization &gt; Leave &amp; Time Off &gt; Submit a Leave Form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</si>
</sst>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_ ;[Red]\-0.0\ "/>
    <numFmt numFmtId="166" formatCode="0.00_ ;[Red]\-0.00\ "/>
    <numFmt numFmtId="167" formatCode="mmm\ d\ yyyy"/>
    <numFmt numFmtId="168" formatCode="[$-1009]mmmm\ d\,\ yyyy;@"/>
  </numFmts>
  <fonts count="90" x14ac:knownFonts="1">
    <font>
      <sz val="10"/>
      <name val="Arial"/>
    </font>
    <font>
      <sz val="10"/>
      <name val="Arial"/>
      <family val="2"/>
    </font>
    <font>
      <sz val="8"/>
      <name val="Arial"/>
      <family val="2"/>
    </font>
    <font>
      <b/>
      <sz val="10"/>
      <name val="Arial"/>
      <family val="2"/>
    </font>
    <font>
      <sz val="8"/>
      <name val="Arial"/>
      <family val="2"/>
    </font>
    <font>
      <b/>
      <sz val="12"/>
      <name val="Arial"/>
      <family val="2"/>
    </font>
    <font>
      <b/>
      <sz val="12"/>
      <color indexed="10"/>
      <name val="Arial"/>
      <family val="2"/>
    </font>
    <font>
      <i/>
      <sz val="8"/>
      <name val="Arial"/>
      <family val="2"/>
    </font>
    <font>
      <sz val="9"/>
      <name val="Arial"/>
      <family val="2"/>
    </font>
    <font>
      <b/>
      <sz val="11"/>
      <name val="Arial"/>
      <family val="2"/>
    </font>
    <font>
      <sz val="11"/>
      <name val="Arial"/>
      <family val="2"/>
    </font>
    <font>
      <b/>
      <sz val="12"/>
      <color rgb="FF0000CC"/>
      <name val="Arial"/>
      <family val="2"/>
    </font>
    <font>
      <b/>
      <sz val="12"/>
      <color rgb="FFC00000"/>
      <name val="Arial"/>
      <family val="2"/>
    </font>
    <font>
      <b/>
      <u/>
      <sz val="12"/>
      <color rgb="FFC00000"/>
      <name val="Arial"/>
      <family val="2"/>
    </font>
    <font>
      <b/>
      <sz val="11"/>
      <color rgb="FFFF0000"/>
      <name val="Arial"/>
      <family val="2"/>
    </font>
    <font>
      <i/>
      <sz val="10"/>
      <name val="Arial"/>
      <family val="2"/>
    </font>
    <font>
      <u/>
      <sz val="10"/>
      <color theme="10"/>
      <name val="Arial"/>
      <family val="2"/>
    </font>
    <font>
      <sz val="10"/>
      <color rgb="FFFF0000"/>
      <name val="Arial"/>
      <family val="2"/>
    </font>
    <font>
      <i/>
      <sz val="10"/>
      <color rgb="FF7030A0"/>
      <name val="Arial"/>
      <family val="2"/>
    </font>
    <font>
      <i/>
      <sz val="11"/>
      <color rgb="FF7030A0"/>
      <name val="Arial"/>
      <family val="2"/>
    </font>
    <font>
      <i/>
      <sz val="10"/>
      <color rgb="FFC00000"/>
      <name val="Arial"/>
      <family val="2"/>
    </font>
    <font>
      <b/>
      <sz val="18"/>
      <name val="BC Sans"/>
    </font>
    <font>
      <sz val="11"/>
      <color theme="1"/>
      <name val="BC Sans"/>
    </font>
    <font>
      <u/>
      <sz val="11"/>
      <color theme="10"/>
      <name val="BC Sans"/>
    </font>
    <font>
      <sz val="11"/>
      <name val="BC Sans"/>
    </font>
    <font>
      <u/>
      <sz val="11"/>
      <color rgb="FF0000CC"/>
      <name val="BC Sans"/>
    </font>
    <font>
      <b/>
      <sz val="11"/>
      <color theme="1"/>
      <name val="BC Sans"/>
    </font>
    <font>
      <b/>
      <sz val="11"/>
      <name val="BC Sans"/>
    </font>
    <font>
      <sz val="10"/>
      <name val="BC Sans"/>
    </font>
    <font>
      <b/>
      <sz val="11"/>
      <color rgb="FFFF0000"/>
      <name val="BC Sans"/>
    </font>
    <font>
      <b/>
      <sz val="11"/>
      <color theme="0"/>
      <name val="BC Sans"/>
    </font>
    <font>
      <b/>
      <sz val="10"/>
      <name val="BC Sans"/>
    </font>
    <font>
      <b/>
      <sz val="14"/>
      <color theme="5" tint="-0.499984740745262"/>
      <name val="BC Sans"/>
    </font>
    <font>
      <b/>
      <sz val="14"/>
      <color theme="3" tint="-0.499984740745262"/>
      <name val="BC Sans"/>
    </font>
    <font>
      <sz val="12"/>
      <name val="BC Sans"/>
    </font>
    <font>
      <i/>
      <sz val="11"/>
      <name val="BC Sans"/>
    </font>
    <font>
      <b/>
      <sz val="18"/>
      <color theme="5" tint="-0.499984740745262"/>
      <name val="BC Sans"/>
    </font>
    <font>
      <b/>
      <sz val="12"/>
      <color theme="5" tint="-0.499984740745262"/>
      <name val="BC Sans"/>
    </font>
    <font>
      <b/>
      <sz val="11"/>
      <color rgb="FF0000CC"/>
      <name val="BC Sans"/>
    </font>
    <font>
      <b/>
      <i/>
      <sz val="11"/>
      <color rgb="FFC00000"/>
      <name val="BC Sans"/>
    </font>
    <font>
      <b/>
      <i/>
      <u/>
      <sz val="11"/>
      <color rgb="FFC00000"/>
      <name val="BC Sans"/>
    </font>
    <font>
      <b/>
      <u/>
      <sz val="11"/>
      <name val="BC Sans"/>
    </font>
    <font>
      <u/>
      <sz val="11"/>
      <name val="BC Sans"/>
    </font>
    <font>
      <sz val="11"/>
      <color rgb="FFC00000"/>
      <name val="BC Sans"/>
    </font>
    <font>
      <b/>
      <sz val="11"/>
      <color rgb="FFC00000"/>
      <name val="BC Sans"/>
    </font>
    <font>
      <b/>
      <i/>
      <sz val="11"/>
      <color theme="5" tint="-0.499984740745262"/>
      <name val="BC Sans"/>
    </font>
    <font>
      <b/>
      <sz val="12"/>
      <color theme="0"/>
      <name val="BC Sans"/>
    </font>
    <font>
      <sz val="9"/>
      <name val="BC Sans"/>
    </font>
    <font>
      <b/>
      <sz val="8"/>
      <name val="BC Sans"/>
    </font>
    <font>
      <sz val="10"/>
      <color rgb="FFFF0000"/>
      <name val="BC Sans"/>
    </font>
    <font>
      <b/>
      <u/>
      <sz val="11"/>
      <color rgb="FFFF0000"/>
      <name val="BC Sans"/>
    </font>
    <font>
      <sz val="11"/>
      <color rgb="FFFF0000"/>
      <name val="BC Sans"/>
    </font>
    <font>
      <i/>
      <sz val="10"/>
      <color rgb="FF7030A0"/>
      <name val="BC Sans"/>
    </font>
    <font>
      <i/>
      <sz val="10"/>
      <name val="BC Sans"/>
    </font>
    <font>
      <i/>
      <sz val="9"/>
      <color rgb="FF7030A0"/>
      <name val="BC Sans"/>
    </font>
    <font>
      <b/>
      <i/>
      <sz val="11"/>
      <name val="BC Sans"/>
    </font>
    <font>
      <sz val="11"/>
      <color theme="5" tint="-0.499984740745262"/>
      <name val="BC Sans"/>
    </font>
    <font>
      <b/>
      <u/>
      <sz val="11"/>
      <color theme="5" tint="-0.499984740745262"/>
      <name val="BC Sans"/>
    </font>
    <font>
      <b/>
      <sz val="11"/>
      <color theme="5" tint="-0.499984740745262"/>
      <name val="BC Sans"/>
    </font>
    <font>
      <b/>
      <sz val="16"/>
      <color theme="5" tint="-0.499984740745262"/>
      <name val="BC Sans"/>
    </font>
    <font>
      <i/>
      <sz val="12"/>
      <name val="BC Sans"/>
    </font>
    <font>
      <b/>
      <sz val="12"/>
      <name val="BC Sans"/>
    </font>
    <font>
      <b/>
      <sz val="12"/>
      <color rgb="FF0000CC"/>
      <name val="BC Sans"/>
    </font>
    <font>
      <b/>
      <sz val="12"/>
      <color rgb="FFC00000"/>
      <name val="BC Sans"/>
    </font>
    <font>
      <sz val="8"/>
      <color rgb="FFFF0000"/>
      <name val="BC Sans"/>
    </font>
    <font>
      <b/>
      <i/>
      <sz val="12"/>
      <name val="BC Sans"/>
    </font>
    <font>
      <i/>
      <sz val="8"/>
      <color theme="5" tint="-0.499984740745262"/>
      <name val="BC Sans"/>
    </font>
    <font>
      <i/>
      <sz val="10"/>
      <color rgb="FF0000CC"/>
      <name val="BC Sans"/>
    </font>
    <font>
      <i/>
      <sz val="9"/>
      <color theme="5" tint="-0.499984740745262"/>
      <name val="BC Sans"/>
    </font>
    <font>
      <i/>
      <u/>
      <sz val="9"/>
      <color theme="5" tint="-0.499984740745262"/>
      <name val="BC Sans"/>
    </font>
    <font>
      <b/>
      <i/>
      <u/>
      <sz val="9"/>
      <color theme="5" tint="-0.499984740745262"/>
      <name val="BC Sans"/>
    </font>
    <font>
      <b/>
      <i/>
      <sz val="9"/>
      <color theme="5" tint="-0.499984740745262"/>
      <name val="BC Sans"/>
    </font>
    <font>
      <i/>
      <u/>
      <sz val="11"/>
      <name val="BC Sans"/>
    </font>
    <font>
      <b/>
      <sz val="12"/>
      <color indexed="10"/>
      <name val="BC Sans"/>
    </font>
    <font>
      <b/>
      <sz val="9"/>
      <name val="BC Sans"/>
    </font>
    <font>
      <b/>
      <sz val="9"/>
      <color rgb="FFFF0000"/>
      <name val="BC Sans"/>
    </font>
    <font>
      <b/>
      <sz val="9"/>
      <color theme="0"/>
      <name val="BC Sans"/>
    </font>
    <font>
      <sz val="8"/>
      <name val="BC Sans"/>
    </font>
    <font>
      <sz val="10"/>
      <color rgb="FF7030A0"/>
      <name val="BC Sans"/>
    </font>
    <font>
      <i/>
      <sz val="8"/>
      <color rgb="FF0000CC"/>
      <name val="BC Sans"/>
    </font>
    <font>
      <b/>
      <sz val="8"/>
      <color rgb="FFC00000"/>
      <name val="BC Sans"/>
    </font>
    <font>
      <i/>
      <sz val="11"/>
      <color rgb="FF7030A0"/>
      <name val="BC Sans"/>
    </font>
    <font>
      <sz val="10"/>
      <color rgb="FF0000CC"/>
      <name val="BC Sans"/>
    </font>
    <font>
      <i/>
      <sz val="8"/>
      <name val="BC Sans"/>
    </font>
    <font>
      <b/>
      <sz val="16"/>
      <name val="BC Sans"/>
    </font>
    <font>
      <b/>
      <u/>
      <sz val="12"/>
      <name val="BC Sans"/>
    </font>
    <font>
      <sz val="10"/>
      <color theme="10"/>
      <name val="Arial"/>
      <family val="2"/>
    </font>
    <font>
      <u/>
      <sz val="10"/>
      <color rgb="FF0000CC"/>
      <name val="Arial"/>
      <family val="2"/>
    </font>
    <font>
      <sz val="10"/>
      <color rgb="FF0000CC"/>
      <name val="Arial"/>
      <family val="2"/>
    </font>
    <font>
      <b/>
      <sz val="14"/>
      <name val="BC Sans"/>
    </font>
  </fonts>
  <fills count="22">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0"/>
        <bgColor indexed="64"/>
      </patternFill>
    </fill>
    <fill>
      <patternFill patternType="solid">
        <fgColor rgb="FFFFFFE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8" tint="0.39997558519241921"/>
        <bgColor indexed="64"/>
      </patternFill>
    </fill>
    <fill>
      <gradientFill degree="90">
        <stop position="0">
          <color theme="0"/>
        </stop>
        <stop position="1">
          <color theme="4" tint="0.80001220740379042"/>
        </stop>
      </gradientFill>
    </fill>
    <fill>
      <patternFill patternType="solid">
        <fgColor theme="7" tint="0.59999389629810485"/>
        <bgColor indexed="64"/>
      </patternFill>
    </fill>
    <fill>
      <patternFill patternType="solid">
        <fgColor theme="8" tint="0.79998168889431442"/>
        <bgColor indexed="64"/>
      </patternFill>
    </fill>
    <fill>
      <patternFill patternType="solid">
        <fgColor rgb="FFC00000"/>
        <bgColor indexed="64"/>
      </patternFill>
    </fill>
    <fill>
      <patternFill patternType="solid">
        <fgColor theme="5" tint="-0.499984740745262"/>
        <bgColor indexed="64"/>
      </patternFill>
    </fill>
    <fill>
      <patternFill patternType="solid">
        <fgColor rgb="FFFFFF00"/>
        <bgColor indexed="64"/>
      </patternFill>
    </fill>
    <fill>
      <patternFill patternType="solid">
        <fgColor rgb="FFFFC000"/>
        <bgColor indexed="64"/>
      </patternFill>
    </fill>
    <fill>
      <patternFill patternType="solid">
        <fgColor rgb="FFFBE59D"/>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499984740745262"/>
        <bgColor indexed="64"/>
      </patternFill>
    </fill>
  </fills>
  <borders count="22">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s>
  <cellStyleXfs count="2">
    <xf numFmtId="0" fontId="0" fillId="0" borderId="0"/>
    <xf numFmtId="0" fontId="16" fillId="0" borderId="0" applyNumberFormat="0" applyFill="0" applyBorder="0" applyAlignment="0" applyProtection="0"/>
  </cellStyleXfs>
  <cellXfs count="439">
    <xf numFmtId="0" fontId="0" fillId="0" borderId="0" xfId="0"/>
    <xf numFmtId="0" fontId="0" fillId="0" borderId="0" xfId="0" applyAlignment="1">
      <alignment horizontal="center"/>
    </xf>
    <xf numFmtId="0" fontId="0" fillId="0" borderId="0" xfId="0" applyAlignment="1">
      <alignment horizontal="center" vertical="center"/>
    </xf>
    <xf numFmtId="0" fontId="4" fillId="0" borderId="0" xfId="0" applyFont="1"/>
    <xf numFmtId="0" fontId="7" fillId="0" borderId="0" xfId="0" applyFont="1" applyAlignment="1">
      <alignment horizontal="center"/>
    </xf>
    <xf numFmtId="0" fontId="3" fillId="0" borderId="0" xfId="0" applyFont="1"/>
    <xf numFmtId="0" fontId="0" fillId="0" borderId="0" xfId="0" applyAlignment="1">
      <alignment horizontal="left" vertical="center" wrapText="1"/>
    </xf>
    <xf numFmtId="0" fontId="0" fillId="0" borderId="0" xfId="0" applyAlignment="1">
      <alignment horizontal="left"/>
    </xf>
    <xf numFmtId="2" fontId="0" fillId="0" borderId="0" xfId="0" applyNumberFormat="1"/>
    <xf numFmtId="49" fontId="0" fillId="0" borderId="0" xfId="0" applyNumberFormat="1" applyAlignment="1">
      <alignment horizontal="center"/>
    </xf>
    <xf numFmtId="2" fontId="0" fillId="0" borderId="0" xfId="0" applyNumberFormat="1" applyAlignment="1">
      <alignment horizontal="center"/>
    </xf>
    <xf numFmtId="2" fontId="0" fillId="0" borderId="0" xfId="0" applyNumberFormat="1" applyAlignment="1">
      <alignment horizontal="center" vertical="center"/>
    </xf>
    <xf numFmtId="167" fontId="11" fillId="5" borderId="0" xfId="0" applyNumberFormat="1" applyFont="1" applyFill="1" applyAlignment="1">
      <alignment vertical="center"/>
    </xf>
    <xf numFmtId="0" fontId="0" fillId="5" borderId="0" xfId="0" applyFill="1"/>
    <xf numFmtId="0" fontId="10" fillId="0" borderId="0" xfId="0" applyFont="1"/>
    <xf numFmtId="0" fontId="0" fillId="0" borderId="4" xfId="0" applyBorder="1"/>
    <xf numFmtId="165" fontId="0" fillId="0" borderId="4" xfId="0" applyNumberFormat="1" applyBorder="1"/>
    <xf numFmtId="165" fontId="0" fillId="0" borderId="15" xfId="0" applyNumberFormat="1" applyBorder="1"/>
    <xf numFmtId="0" fontId="12" fillId="11" borderId="1" xfId="0" applyFont="1" applyFill="1" applyBorder="1" applyAlignment="1">
      <alignment horizontal="center" wrapText="1"/>
    </xf>
    <xf numFmtId="0" fontId="0" fillId="11" borderId="1" xfId="0" applyFill="1" applyBorder="1" applyAlignment="1">
      <alignment horizontal="center" vertical="center"/>
    </xf>
    <xf numFmtId="0" fontId="13" fillId="11" borderId="1" xfId="0" applyFont="1" applyFill="1" applyBorder="1" applyAlignment="1">
      <alignment horizontal="center" vertical="center"/>
    </xf>
    <xf numFmtId="0" fontId="6" fillId="11" borderId="1" xfId="0" applyFont="1" applyFill="1" applyBorder="1" applyAlignment="1">
      <alignment horizontal="center" vertical="center"/>
    </xf>
    <xf numFmtId="0" fontId="3" fillId="11" borderId="1" xfId="0" applyFont="1" applyFill="1" applyBorder="1" applyAlignment="1">
      <alignment vertical="center"/>
    </xf>
    <xf numFmtId="0" fontId="3" fillId="11" borderId="1" xfId="0" applyFont="1" applyFill="1" applyBorder="1" applyAlignment="1">
      <alignment horizontal="left" vertical="center"/>
    </xf>
    <xf numFmtId="167" fontId="5" fillId="11" borderId="1" xfId="0" applyNumberFormat="1" applyFont="1" applyFill="1" applyBorder="1" applyAlignment="1">
      <alignment vertical="center"/>
    </xf>
    <xf numFmtId="20" fontId="11" fillId="11" borderId="1" xfId="0" applyNumberFormat="1" applyFont="1" applyFill="1" applyBorder="1" applyAlignment="1">
      <alignment horizontal="center" vertical="center"/>
    </xf>
    <xf numFmtId="164" fontId="9" fillId="11" borderId="1" xfId="0" quotePrefix="1" applyNumberFormat="1" applyFont="1" applyFill="1" applyBorder="1" applyAlignment="1">
      <alignment horizontal="center" vertical="center"/>
    </xf>
    <xf numFmtId="0" fontId="12" fillId="11" borderId="1" xfId="0" applyFont="1" applyFill="1" applyBorder="1" applyAlignment="1">
      <alignment horizontal="left" wrapText="1"/>
    </xf>
    <xf numFmtId="0" fontId="12" fillId="11" borderId="1" xfId="0" applyFont="1" applyFill="1" applyBorder="1" applyAlignment="1">
      <alignment wrapText="1"/>
    </xf>
    <xf numFmtId="0" fontId="1" fillId="0" borderId="0" xfId="0" applyFont="1" applyAlignment="1">
      <alignment vertical="center" wrapText="1"/>
    </xf>
    <xf numFmtId="164" fontId="8" fillId="11" borderId="1" xfId="0" applyNumberFormat="1" applyFont="1" applyFill="1" applyBorder="1" applyAlignment="1">
      <alignment horizontal="center" vertical="center"/>
    </xf>
    <xf numFmtId="0" fontId="14" fillId="0" borderId="0" xfId="0" applyFont="1" applyAlignment="1">
      <alignment vertical="center"/>
    </xf>
    <xf numFmtId="0" fontId="9" fillId="5" borderId="0" xfId="0" applyFont="1" applyFill="1" applyAlignment="1">
      <alignment vertical="center"/>
    </xf>
    <xf numFmtId="0" fontId="1" fillId="5" borderId="0" xfId="0" applyFont="1" applyFill="1" applyAlignment="1">
      <alignment vertical="center" wrapText="1"/>
    </xf>
    <xf numFmtId="0" fontId="10" fillId="0" borderId="0" xfId="0" applyFont="1" applyAlignment="1">
      <alignment vertical="top" wrapText="1"/>
    </xf>
    <xf numFmtId="0" fontId="17" fillId="0" borderId="0" xfId="0" applyFont="1"/>
    <xf numFmtId="0" fontId="0" fillId="0" borderId="0" xfId="0" applyAlignment="1">
      <alignment vertical="center"/>
    </xf>
    <xf numFmtId="0" fontId="0" fillId="0" borderId="0" xfId="0" applyAlignment="1">
      <alignment vertical="top"/>
    </xf>
    <xf numFmtId="0" fontId="1" fillId="0" borderId="0" xfId="0" applyFont="1" applyAlignment="1">
      <alignment vertical="top"/>
    </xf>
    <xf numFmtId="0" fontId="1" fillId="5" borderId="0" xfId="0" applyFont="1" applyFill="1"/>
    <xf numFmtId="0" fontId="1" fillId="5" borderId="0" xfId="0" applyFont="1" applyFill="1" applyAlignment="1">
      <alignment vertical="center"/>
    </xf>
    <xf numFmtId="0" fontId="18" fillId="5" borderId="0" xfId="0" applyFont="1" applyFill="1"/>
    <xf numFmtId="0" fontId="18" fillId="0" borderId="0" xfId="0" applyFont="1"/>
    <xf numFmtId="0" fontId="18" fillId="5" borderId="0" xfId="0" applyFont="1" applyFill="1" applyAlignment="1">
      <alignment vertical="top"/>
    </xf>
    <xf numFmtId="0" fontId="1" fillId="0" borderId="0" xfId="0" applyFont="1" applyAlignment="1">
      <alignment vertical="top" wrapText="1"/>
    </xf>
    <xf numFmtId="0" fontId="1" fillId="0" borderId="0" xfId="0" applyFont="1"/>
    <xf numFmtId="0" fontId="18" fillId="0" borderId="0" xfId="0" applyFont="1" applyAlignment="1">
      <alignment vertical="center"/>
    </xf>
    <xf numFmtId="0" fontId="19" fillId="0" borderId="0" xfId="0" applyFont="1" applyAlignment="1">
      <alignment horizontal="left" indent="2"/>
    </xf>
    <xf numFmtId="0" fontId="15" fillId="5" borderId="0" xfId="0" applyFont="1" applyFill="1" applyAlignment="1">
      <alignment vertical="top" wrapText="1"/>
    </xf>
    <xf numFmtId="0" fontId="18" fillId="0" borderId="0" xfId="0" applyFont="1" applyAlignment="1">
      <alignment horizontal="left" vertical="center"/>
    </xf>
    <xf numFmtId="0" fontId="20" fillId="0" borderId="0" xfId="0" applyFont="1"/>
    <xf numFmtId="0" fontId="10" fillId="0" borderId="0" xfId="0" applyFont="1" applyAlignment="1">
      <alignment horizontal="left" wrapText="1"/>
    </xf>
    <xf numFmtId="0" fontId="21" fillId="0" borderId="0" xfId="0" applyFont="1" applyAlignment="1">
      <alignment horizontal="center" wrapText="1"/>
    </xf>
    <xf numFmtId="0" fontId="15" fillId="0" borderId="0" xfId="0" applyFont="1" applyAlignment="1">
      <alignment vertical="top"/>
    </xf>
    <xf numFmtId="2" fontId="30" fillId="5" borderId="5" xfId="0" applyNumberFormat="1" applyFont="1" applyFill="1" applyBorder="1" applyAlignment="1">
      <alignment vertical="center" wrapText="1"/>
    </xf>
    <xf numFmtId="0" fontId="30" fillId="5" borderId="5" xfId="0" applyFont="1" applyFill="1" applyBorder="1" applyAlignment="1">
      <alignment vertical="center" wrapText="1"/>
    </xf>
    <xf numFmtId="49" fontId="30" fillId="5" borderId="5" xfId="0" applyNumberFormat="1" applyFont="1" applyFill="1" applyBorder="1" applyAlignment="1">
      <alignment vertical="center" wrapText="1"/>
    </xf>
    <xf numFmtId="0" fontId="30" fillId="15" borderId="12" xfId="0" applyFont="1" applyFill="1" applyBorder="1" applyAlignment="1">
      <alignment vertical="center" wrapText="1"/>
    </xf>
    <xf numFmtId="2" fontId="30" fillId="15" borderId="12" xfId="0" applyNumberFormat="1" applyFont="1" applyFill="1" applyBorder="1" applyAlignment="1">
      <alignment vertical="center" wrapText="1"/>
    </xf>
    <xf numFmtId="2" fontId="24" fillId="15" borderId="2" xfId="0" applyNumberFormat="1" applyFont="1" applyFill="1" applyBorder="1" applyAlignment="1">
      <alignment vertical="center" wrapText="1"/>
    </xf>
    <xf numFmtId="0" fontId="30" fillId="15" borderId="12" xfId="0" applyFont="1" applyFill="1" applyBorder="1" applyAlignment="1">
      <alignment horizontal="center" vertical="center" wrapText="1"/>
    </xf>
    <xf numFmtId="49" fontId="30" fillId="15" borderId="12" xfId="0" applyNumberFormat="1" applyFont="1" applyFill="1" applyBorder="1" applyAlignment="1">
      <alignment vertical="center" wrapText="1"/>
    </xf>
    <xf numFmtId="0" fontId="24" fillId="5" borderId="2" xfId="0" applyFont="1" applyFill="1" applyBorder="1" applyAlignment="1">
      <alignment horizontal="center"/>
    </xf>
    <xf numFmtId="164" fontId="24" fillId="5" borderId="2" xfId="0" applyNumberFormat="1" applyFont="1" applyFill="1" applyBorder="1" applyAlignment="1">
      <alignment horizontal="center" vertical="center"/>
    </xf>
    <xf numFmtId="2" fontId="24" fillId="5" borderId="2" xfId="0" applyNumberFormat="1" applyFont="1" applyFill="1" applyBorder="1"/>
    <xf numFmtId="0" fontId="27" fillId="5" borderId="2" xfId="0" applyFont="1" applyFill="1" applyBorder="1" applyAlignment="1">
      <alignment horizontal="center"/>
    </xf>
    <xf numFmtId="165" fontId="24" fillId="5" borderId="2" xfId="0" applyNumberFormat="1" applyFont="1" applyFill="1" applyBorder="1" applyAlignment="1">
      <alignment horizontal="center"/>
    </xf>
    <xf numFmtId="164" fontId="24" fillId="5" borderId="2" xfId="0" applyNumberFormat="1" applyFont="1" applyFill="1" applyBorder="1"/>
    <xf numFmtId="49" fontId="24" fillId="5" borderId="2" xfId="0" applyNumberFormat="1" applyFont="1" applyFill="1" applyBorder="1" applyAlignment="1">
      <alignment horizontal="center"/>
    </xf>
    <xf numFmtId="2" fontId="24" fillId="5" borderId="2" xfId="0" applyNumberFormat="1" applyFont="1" applyFill="1" applyBorder="1" applyAlignment="1">
      <alignment horizontal="center" vertical="center"/>
    </xf>
    <xf numFmtId="0" fontId="31" fillId="0" borderId="0" xfId="0" applyFont="1" applyAlignment="1">
      <alignment horizontal="right"/>
    </xf>
    <xf numFmtId="2" fontId="27" fillId="4" borderId="2" xfId="0" applyNumberFormat="1" applyFont="1" applyFill="1" applyBorder="1" applyAlignment="1" applyProtection="1">
      <alignment horizontal="center" vertical="center" shrinkToFit="1"/>
      <protection locked="0"/>
    </xf>
    <xf numFmtId="0" fontId="31" fillId="0" borderId="0" xfId="0" applyFont="1"/>
    <xf numFmtId="2" fontId="27" fillId="8" borderId="2" xfId="0" applyNumberFormat="1" applyFont="1" applyFill="1" applyBorder="1" applyAlignment="1" applyProtection="1">
      <alignment horizontal="center" vertical="center" shrinkToFit="1"/>
      <protection locked="0"/>
    </xf>
    <xf numFmtId="0" fontId="33" fillId="5" borderId="0" xfId="0" applyFont="1" applyFill="1" applyAlignment="1">
      <alignment horizontal="left" vertical="center"/>
    </xf>
    <xf numFmtId="0" fontId="28" fillId="0" borderId="0" xfId="0" applyFont="1"/>
    <xf numFmtId="2" fontId="27" fillId="0" borderId="0" xfId="0" applyNumberFormat="1" applyFont="1"/>
    <xf numFmtId="0" fontId="34" fillId="0" borderId="0" xfId="0" applyFont="1"/>
    <xf numFmtId="2" fontId="24" fillId="4" borderId="2" xfId="0" applyNumberFormat="1" applyFont="1" applyFill="1" applyBorder="1" applyAlignment="1" applyProtection="1">
      <alignment horizontal="center" vertical="center" shrinkToFit="1"/>
      <protection locked="0"/>
    </xf>
    <xf numFmtId="2" fontId="24" fillId="5" borderId="2" xfId="0" applyNumberFormat="1" applyFont="1" applyFill="1" applyBorder="1" applyAlignment="1">
      <alignment horizontal="center" shrinkToFit="1"/>
    </xf>
    <xf numFmtId="0" fontId="27" fillId="9" borderId="2" xfId="0" applyFont="1" applyFill="1" applyBorder="1" applyAlignment="1">
      <alignment horizontal="center"/>
    </xf>
    <xf numFmtId="2" fontId="29" fillId="8" borderId="2" xfId="0" applyNumberFormat="1" applyFont="1" applyFill="1" applyBorder="1" applyAlignment="1" applyProtection="1">
      <alignment horizontal="center" vertical="center" shrinkToFit="1"/>
      <protection locked="0"/>
    </xf>
    <xf numFmtId="2" fontId="24" fillId="9" borderId="2" xfId="0" applyNumberFormat="1" applyFont="1" applyFill="1" applyBorder="1" applyAlignment="1">
      <alignment horizontal="center" shrinkToFit="1"/>
    </xf>
    <xf numFmtId="0" fontId="24" fillId="5" borderId="0" xfId="0" applyFont="1" applyFill="1"/>
    <xf numFmtId="2" fontId="24" fillId="0" borderId="0" xfId="0" applyNumberFormat="1" applyFont="1" applyAlignment="1">
      <alignment shrinkToFit="1"/>
    </xf>
    <xf numFmtId="2" fontId="24" fillId="0" borderId="0" xfId="0" applyNumberFormat="1" applyFont="1"/>
    <xf numFmtId="2" fontId="24" fillId="0" borderId="2" xfId="0" applyNumberFormat="1" applyFont="1" applyBorder="1" applyAlignment="1">
      <alignment horizontal="center" shrinkToFit="1"/>
    </xf>
    <xf numFmtId="2" fontId="27" fillId="3" borderId="2" xfId="0" applyNumberFormat="1" applyFont="1" applyFill="1" applyBorder="1" applyAlignment="1" applyProtection="1">
      <alignment horizontal="center" vertical="center" shrinkToFit="1"/>
      <protection locked="0"/>
    </xf>
    <xf numFmtId="2" fontId="27" fillId="5" borderId="2" xfId="0" applyNumberFormat="1" applyFont="1" applyFill="1" applyBorder="1" applyAlignment="1" applyProtection="1">
      <alignment horizontal="center" vertical="center" shrinkToFit="1"/>
      <protection locked="0"/>
    </xf>
    <xf numFmtId="0" fontId="24" fillId="0" borderId="0" xfId="0" applyFont="1"/>
    <xf numFmtId="0" fontId="24" fillId="0" borderId="0" xfId="0" applyFont="1" applyAlignment="1">
      <alignment horizontal="left" wrapText="1"/>
    </xf>
    <xf numFmtId="0" fontId="24" fillId="0" borderId="0" xfId="0" applyFont="1" applyAlignment="1">
      <alignment wrapText="1"/>
    </xf>
    <xf numFmtId="0" fontId="24" fillId="0" borderId="0" xfId="0" applyFont="1" applyAlignment="1">
      <alignment horizontal="center" wrapText="1"/>
    </xf>
    <xf numFmtId="0" fontId="36" fillId="0" borderId="0" xfId="0" applyFont="1" applyAlignment="1">
      <alignment horizontal="center" vertical="center" wrapText="1"/>
    </xf>
    <xf numFmtId="0" fontId="38" fillId="0" borderId="0" xfId="0" applyFont="1" applyAlignment="1">
      <alignment horizontal="center" vertical="center" wrapText="1"/>
    </xf>
    <xf numFmtId="0" fontId="32" fillId="0" borderId="1" xfId="0" applyFont="1" applyBorder="1" applyAlignment="1">
      <alignment horizontal="left" wrapText="1"/>
    </xf>
    <xf numFmtId="0" fontId="24" fillId="0" borderId="0" xfId="0" applyFont="1" applyAlignment="1">
      <alignment horizontal="left" vertical="center" wrapText="1"/>
    </xf>
    <xf numFmtId="0" fontId="24" fillId="0" borderId="0" xfId="0" applyFont="1" applyAlignment="1">
      <alignment horizontal="left" vertical="top" wrapText="1"/>
    </xf>
    <xf numFmtId="0" fontId="41" fillId="0" borderId="0" xfId="0" applyFont="1" applyAlignment="1">
      <alignment horizontal="left" vertical="top" wrapText="1"/>
    </xf>
    <xf numFmtId="0" fontId="42" fillId="0" borderId="0" xfId="0" applyFont="1" applyAlignment="1">
      <alignment horizontal="left" wrapText="1"/>
    </xf>
    <xf numFmtId="0" fontId="43" fillId="17" borderId="11" xfId="0" applyFont="1" applyFill="1" applyBorder="1" applyAlignment="1">
      <alignment horizontal="left" wrapText="1"/>
    </xf>
    <xf numFmtId="0" fontId="45" fillId="17" borderId="12" xfId="0" applyFont="1" applyFill="1" applyBorder="1" applyAlignment="1">
      <alignment horizontal="center" vertical="center" wrapText="1"/>
    </xf>
    <xf numFmtId="0" fontId="24" fillId="5" borderId="2" xfId="0" applyFont="1" applyFill="1" applyBorder="1" applyAlignment="1">
      <alignment horizontal="center" vertical="center" wrapText="1"/>
    </xf>
    <xf numFmtId="0" fontId="24" fillId="5" borderId="0" xfId="0" applyFont="1" applyFill="1" applyAlignment="1">
      <alignment horizontal="left" vertical="center" wrapText="1"/>
    </xf>
    <xf numFmtId="2" fontId="47" fillId="5" borderId="2" xfId="0" quotePrefix="1" applyNumberFormat="1" applyFont="1" applyFill="1" applyBorder="1" applyAlignment="1" applyProtection="1">
      <alignment horizontal="center" vertical="center" shrinkToFit="1"/>
      <protection locked="0"/>
    </xf>
    <xf numFmtId="2" fontId="47" fillId="4" borderId="2" xfId="0" applyNumberFormat="1" applyFont="1" applyFill="1" applyBorder="1" applyAlignment="1" applyProtection="1">
      <alignment horizontal="center" vertical="center" shrinkToFit="1"/>
      <protection locked="0"/>
    </xf>
    <xf numFmtId="2" fontId="47" fillId="6" borderId="2" xfId="0" applyNumberFormat="1" applyFont="1" applyFill="1" applyBorder="1" applyAlignment="1" applyProtection="1">
      <alignment horizontal="center" vertical="center" shrinkToFit="1"/>
      <protection locked="0"/>
    </xf>
    <xf numFmtId="0" fontId="49" fillId="0" borderId="0" xfId="0" applyFont="1"/>
    <xf numFmtId="2" fontId="47" fillId="3" borderId="2" xfId="0" applyNumberFormat="1" applyFont="1" applyFill="1" applyBorder="1" applyAlignment="1" applyProtection="1">
      <alignment horizontal="center" vertical="center" shrinkToFit="1"/>
      <protection locked="0"/>
    </xf>
    <xf numFmtId="0" fontId="32" fillId="0" borderId="1" xfId="0" applyFont="1" applyBorder="1" applyAlignment="1">
      <alignment horizontal="left" vertical="center" wrapText="1"/>
    </xf>
    <xf numFmtId="0" fontId="52" fillId="0" borderId="0" xfId="0" applyFont="1"/>
    <xf numFmtId="0" fontId="28" fillId="5" borderId="0" xfId="0" applyFont="1" applyFill="1"/>
    <xf numFmtId="0" fontId="28" fillId="0" borderId="0" xfId="0" applyFont="1" applyAlignment="1">
      <alignment vertical="center" wrapText="1"/>
    </xf>
    <xf numFmtId="0" fontId="31" fillId="0" borderId="2" xfId="0" applyFont="1" applyBorder="1" applyAlignment="1">
      <alignment vertical="center" wrapText="1"/>
    </xf>
    <xf numFmtId="0" fontId="31" fillId="13" borderId="2" xfId="0" applyFont="1" applyFill="1" applyBorder="1" applyAlignment="1">
      <alignment horizontal="center" vertical="center"/>
    </xf>
    <xf numFmtId="0" fontId="31" fillId="0" borderId="2" xfId="0" applyFont="1" applyBorder="1" applyAlignment="1">
      <alignment wrapText="1"/>
    </xf>
    <xf numFmtId="164" fontId="47" fillId="5" borderId="2" xfId="0" quotePrefix="1" applyNumberFormat="1" applyFont="1" applyFill="1" applyBorder="1" applyAlignment="1" applyProtection="1">
      <alignment horizontal="center" vertical="center"/>
      <protection locked="0"/>
    </xf>
    <xf numFmtId="164" fontId="47" fillId="10" borderId="2" xfId="0" quotePrefix="1" applyNumberFormat="1" applyFont="1" applyFill="1" applyBorder="1" applyAlignment="1" applyProtection="1">
      <alignment horizontal="center" vertical="center"/>
      <protection locked="0"/>
    </xf>
    <xf numFmtId="0" fontId="54" fillId="0" borderId="0" xfId="0" applyFont="1"/>
    <xf numFmtId="0" fontId="28" fillId="0" borderId="0" xfId="0" applyFont="1" applyAlignment="1">
      <alignment vertical="top" wrapText="1"/>
    </xf>
    <xf numFmtId="0" fontId="53" fillId="0" borderId="0" xfId="0" applyFont="1" applyAlignment="1">
      <alignment horizontal="left" vertical="center" wrapText="1"/>
    </xf>
    <xf numFmtId="0" fontId="52" fillId="5" borderId="0" xfId="0" applyFont="1" applyFill="1"/>
    <xf numFmtId="0" fontId="28" fillId="5" borderId="0" xfId="0" applyFont="1" applyFill="1" applyAlignment="1">
      <alignment vertical="center" wrapText="1"/>
    </xf>
    <xf numFmtId="0" fontId="53" fillId="5" borderId="0" xfId="0" applyFont="1" applyFill="1" applyAlignment="1">
      <alignment vertical="top" wrapText="1"/>
    </xf>
    <xf numFmtId="0" fontId="24" fillId="5" borderId="0" xfId="0" applyFont="1" applyFill="1" applyAlignment="1">
      <alignment horizontal="left" wrapText="1"/>
    </xf>
    <xf numFmtId="0" fontId="56" fillId="18" borderId="2" xfId="0" applyFont="1" applyFill="1" applyBorder="1" applyAlignment="1">
      <alignment horizontal="left" wrapText="1"/>
    </xf>
    <xf numFmtId="0" fontId="44" fillId="0" borderId="0" xfId="0" applyFont="1" applyAlignment="1">
      <alignment horizontal="left" wrapText="1"/>
    </xf>
    <xf numFmtId="0" fontId="28" fillId="0" borderId="0" xfId="0" applyFont="1" applyAlignment="1">
      <alignment horizontal="left" vertical="center" wrapText="1"/>
    </xf>
    <xf numFmtId="0" fontId="28" fillId="0" borderId="0" xfId="0" applyFont="1" applyAlignment="1">
      <alignment horizontal="center" vertical="center"/>
    </xf>
    <xf numFmtId="0" fontId="59" fillId="0" borderId="0" xfId="0" applyFont="1" applyAlignment="1">
      <alignment vertical="center"/>
    </xf>
    <xf numFmtId="0" fontId="60" fillId="0" borderId="0" xfId="0" applyFont="1"/>
    <xf numFmtId="0" fontId="62" fillId="9" borderId="2" xfId="0" applyFont="1" applyFill="1" applyBorder="1" applyAlignment="1" applyProtection="1">
      <alignment horizontal="center" vertical="center"/>
      <protection locked="0"/>
    </xf>
    <xf numFmtId="0" fontId="61" fillId="5" borderId="0" xfId="0" applyFont="1" applyFill="1" applyAlignment="1">
      <alignment horizontal="right" vertical="center"/>
    </xf>
    <xf numFmtId="0" fontId="27" fillId="5" borderId="0" xfId="0" applyFont="1" applyFill="1" applyAlignment="1">
      <alignment vertical="center"/>
    </xf>
    <xf numFmtId="0" fontId="61" fillId="5" borderId="0" xfId="0" applyFont="1" applyFill="1" applyAlignment="1">
      <alignment horizontal="center" vertical="center"/>
    </xf>
    <xf numFmtId="2" fontId="62" fillId="5" borderId="5" xfId="0" applyNumberFormat="1" applyFont="1" applyFill="1" applyBorder="1" applyAlignment="1" applyProtection="1">
      <alignment vertical="center"/>
      <protection locked="0"/>
    </xf>
    <xf numFmtId="2" fontId="61" fillId="5" borderId="7" xfId="0" applyNumberFormat="1" applyFont="1" applyFill="1" applyBorder="1" applyAlignment="1" applyProtection="1">
      <alignment horizontal="right" vertical="center"/>
      <protection locked="0"/>
    </xf>
    <xf numFmtId="166" fontId="62" fillId="0" borderId="2" xfId="0" applyNumberFormat="1" applyFont="1" applyBorder="1" applyAlignment="1">
      <alignment horizontal="center" vertical="center"/>
    </xf>
    <xf numFmtId="0" fontId="65" fillId="5" borderId="5" xfId="0" applyFont="1" applyFill="1" applyBorder="1" applyAlignment="1">
      <alignment horizontal="center" vertical="center"/>
    </xf>
    <xf numFmtId="0" fontId="37" fillId="8" borderId="13" xfId="0" applyFont="1" applyFill="1" applyBorder="1" applyAlignment="1">
      <alignment horizontal="right" vertical="center"/>
    </xf>
    <xf numFmtId="0" fontId="37" fillId="8" borderId="3" xfId="0" applyFont="1" applyFill="1" applyBorder="1" applyAlignment="1">
      <alignment horizontal="right" vertical="center"/>
    </xf>
    <xf numFmtId="0" fontId="37" fillId="8" borderId="14" xfId="0" applyFont="1" applyFill="1" applyBorder="1" applyAlignment="1">
      <alignment horizontal="right" vertical="center"/>
    </xf>
    <xf numFmtId="0" fontId="65" fillId="5" borderId="8" xfId="0" applyFont="1" applyFill="1" applyBorder="1" applyAlignment="1">
      <alignment horizontal="center" vertical="center"/>
    </xf>
    <xf numFmtId="0" fontId="63" fillId="11" borderId="0" xfId="0" applyFont="1" applyFill="1" applyAlignment="1">
      <alignment horizontal="center" wrapText="1"/>
    </xf>
    <xf numFmtId="0" fontId="63" fillId="11" borderId="0" xfId="0" applyFont="1" applyFill="1" applyAlignment="1">
      <alignment horizontal="left" wrapText="1"/>
    </xf>
    <xf numFmtId="0" fontId="63" fillId="11" borderId="0" xfId="0" applyFont="1" applyFill="1" applyAlignment="1">
      <alignment wrapText="1"/>
    </xf>
    <xf numFmtId="0" fontId="27" fillId="11" borderId="0" xfId="0" applyFont="1" applyFill="1" applyAlignment="1">
      <alignment horizontal="center" vertical="center"/>
    </xf>
    <xf numFmtId="0" fontId="28" fillId="11" borderId="0" xfId="0" applyFont="1" applyFill="1" applyAlignment="1">
      <alignment horizontal="center" vertical="center"/>
    </xf>
    <xf numFmtId="0" fontId="73" fillId="11" borderId="2" xfId="0" applyFont="1" applyFill="1" applyBorder="1" applyAlignment="1">
      <alignment horizontal="center" vertical="center"/>
    </xf>
    <xf numFmtId="0" fontId="31" fillId="11" borderId="4" xfId="0" applyFont="1" applyFill="1" applyBorder="1" applyAlignment="1">
      <alignment vertical="center"/>
    </xf>
    <xf numFmtId="167" fontId="61" fillId="11" borderId="0" xfId="0" applyNumberFormat="1" applyFont="1" applyFill="1" applyAlignment="1">
      <alignment vertical="center"/>
    </xf>
    <xf numFmtId="164" fontId="47" fillId="4" borderId="2" xfId="0" applyNumberFormat="1" applyFont="1" applyFill="1" applyBorder="1" applyAlignment="1">
      <alignment horizontal="center" vertical="center"/>
    </xf>
    <xf numFmtId="0" fontId="65" fillId="5" borderId="0" xfId="0" applyFont="1" applyFill="1" applyAlignment="1">
      <alignment horizontal="center" vertical="center"/>
    </xf>
    <xf numFmtId="0" fontId="47" fillId="5" borderId="3" xfId="0" applyFont="1" applyFill="1" applyBorder="1" applyAlignment="1">
      <alignment horizontal="center" shrinkToFit="1"/>
    </xf>
    <xf numFmtId="0" fontId="47" fillId="5" borderId="3" xfId="0" applyFont="1" applyFill="1" applyBorder="1" applyAlignment="1">
      <alignment horizontal="center" vertical="center" shrinkToFit="1"/>
    </xf>
    <xf numFmtId="0" fontId="27" fillId="5" borderId="3" xfId="0" applyFont="1" applyFill="1" applyBorder="1" applyAlignment="1">
      <alignment horizontal="center"/>
    </xf>
    <xf numFmtId="0" fontId="28" fillId="5" borderId="3" xfId="0" applyFont="1" applyFill="1" applyBorder="1" applyAlignment="1">
      <alignment horizontal="center"/>
    </xf>
    <xf numFmtId="0" fontId="61" fillId="5" borderId="2" xfId="0" applyFont="1" applyFill="1" applyBorder="1" applyAlignment="1">
      <alignment horizontal="center" vertical="center"/>
    </xf>
    <xf numFmtId="2" fontId="75" fillId="3" borderId="2" xfId="0" applyNumberFormat="1" applyFont="1" applyFill="1" applyBorder="1" applyAlignment="1" applyProtection="1">
      <alignment horizontal="center" vertical="center" shrinkToFit="1"/>
      <protection locked="0"/>
    </xf>
    <xf numFmtId="2" fontId="47" fillId="2" borderId="4" xfId="0" applyNumberFormat="1" applyFont="1" applyFill="1" applyBorder="1" applyAlignment="1">
      <alignment horizontal="center" vertical="center" shrinkToFit="1"/>
    </xf>
    <xf numFmtId="0" fontId="47" fillId="2" borderId="0" xfId="0" applyFont="1" applyFill="1" applyAlignment="1">
      <alignment horizontal="center" vertical="center" shrinkToFit="1"/>
    </xf>
    <xf numFmtId="166" fontId="61" fillId="5" borderId="2" xfId="0" applyNumberFormat="1" applyFont="1" applyFill="1" applyBorder="1" applyAlignment="1">
      <alignment horizontal="center" vertical="center" shrinkToFit="1"/>
    </xf>
    <xf numFmtId="2" fontId="47" fillId="2" borderId="0" xfId="0" applyNumberFormat="1" applyFont="1" applyFill="1" applyAlignment="1">
      <alignment horizontal="center" vertical="center" shrinkToFit="1"/>
    </xf>
    <xf numFmtId="0" fontId="61" fillId="3" borderId="2" xfId="0" applyFont="1" applyFill="1" applyBorder="1" applyAlignment="1">
      <alignment horizontal="center" vertical="center"/>
    </xf>
    <xf numFmtId="0" fontId="77" fillId="0" borderId="0" xfId="0" applyFont="1" applyAlignment="1">
      <alignment horizontal="center" vertical="center" shrinkToFit="1"/>
    </xf>
    <xf numFmtId="166" fontId="61" fillId="3" borderId="2" xfId="0" applyNumberFormat="1" applyFont="1" applyFill="1" applyBorder="1" applyAlignment="1">
      <alignment horizontal="center" vertical="center" shrinkToFit="1"/>
    </xf>
    <xf numFmtId="0" fontId="34" fillId="0" borderId="0" xfId="0" applyFont="1" applyAlignment="1">
      <alignment horizontal="center" vertical="center"/>
    </xf>
    <xf numFmtId="0" fontId="34" fillId="0" borderId="0" xfId="0" applyFont="1" applyAlignment="1">
      <alignment horizontal="center"/>
    </xf>
    <xf numFmtId="0" fontId="61" fillId="0" borderId="0" xfId="0" applyFont="1" applyAlignment="1">
      <alignment horizontal="center" vertical="center"/>
    </xf>
    <xf numFmtId="0" fontId="74" fillId="2" borderId="0" xfId="0" applyFont="1" applyFill="1" applyAlignment="1">
      <alignment horizontal="center" shrinkToFit="1"/>
    </xf>
    <xf numFmtId="166" fontId="61" fillId="0" borderId="0" xfId="0" applyNumberFormat="1" applyFont="1" applyAlignment="1">
      <alignment horizontal="center" shrinkToFit="1"/>
    </xf>
    <xf numFmtId="0" fontId="47" fillId="2" borderId="4" xfId="0" applyFont="1" applyFill="1" applyBorder="1" applyAlignment="1">
      <alignment horizontal="center" vertical="center" shrinkToFit="1"/>
    </xf>
    <xf numFmtId="0" fontId="77" fillId="0" borderId="0" xfId="0" applyFont="1" applyAlignment="1">
      <alignment shrinkToFit="1"/>
    </xf>
    <xf numFmtId="0" fontId="78" fillId="0" borderId="0" xfId="0" applyFont="1"/>
    <xf numFmtId="0" fontId="27" fillId="12" borderId="2" xfId="0" applyFont="1" applyFill="1" applyBorder="1" applyAlignment="1">
      <alignment horizontal="center" vertical="center" wrapText="1"/>
    </xf>
    <xf numFmtId="2" fontId="47" fillId="12" borderId="2" xfId="0" applyNumberFormat="1" applyFont="1" applyFill="1" applyBorder="1" applyAlignment="1" applyProtection="1">
      <alignment horizontal="center" vertical="center" shrinkToFit="1"/>
      <protection locked="0"/>
    </xf>
    <xf numFmtId="166" fontId="61" fillId="12" borderId="2" xfId="0" applyNumberFormat="1" applyFont="1" applyFill="1" applyBorder="1" applyAlignment="1">
      <alignment horizontal="center" vertical="center" shrinkToFit="1"/>
    </xf>
    <xf numFmtId="0" fontId="79" fillId="0" borderId="0" xfId="0" applyFont="1" applyAlignment="1">
      <alignment horizontal="left" wrapText="1"/>
    </xf>
    <xf numFmtId="2" fontId="47" fillId="12" borderId="2" xfId="0" quotePrefix="1" applyNumberFormat="1" applyFont="1" applyFill="1" applyBorder="1" applyAlignment="1" applyProtection="1">
      <alignment horizontal="center" vertical="center" shrinkToFit="1"/>
      <protection locked="0"/>
    </xf>
    <xf numFmtId="0" fontId="77" fillId="0" borderId="0" xfId="0" applyFont="1"/>
    <xf numFmtId="49" fontId="44" fillId="5" borderId="0" xfId="0" applyNumberFormat="1" applyFont="1" applyFill="1" applyAlignment="1">
      <alignment vertical="center"/>
    </xf>
    <xf numFmtId="49" fontId="81" fillId="5" borderId="0" xfId="0" applyNumberFormat="1" applyFont="1" applyFill="1" applyAlignment="1">
      <alignment vertical="center"/>
    </xf>
    <xf numFmtId="0" fontId="80" fillId="0" borderId="0" xfId="0" applyFont="1" applyAlignment="1">
      <alignment horizontal="center" wrapText="1"/>
    </xf>
    <xf numFmtId="0" fontId="83" fillId="0" borderId="0" xfId="0" applyFont="1" applyAlignment="1">
      <alignment horizontal="center"/>
    </xf>
    <xf numFmtId="0" fontId="28" fillId="0" borderId="0" xfId="0" applyFont="1" applyAlignment="1">
      <alignment horizontal="center"/>
    </xf>
    <xf numFmtId="0" fontId="77" fillId="0" borderId="0" xfId="0" applyFont="1" applyAlignment="1">
      <alignment horizontal="right"/>
    </xf>
    <xf numFmtId="168" fontId="24" fillId="0" borderId="2" xfId="0" applyNumberFormat="1" applyFont="1" applyBorder="1" applyAlignment="1" applyProtection="1">
      <alignment horizontal="center" vertical="center"/>
      <protection locked="0"/>
    </xf>
    <xf numFmtId="0" fontId="80" fillId="0" borderId="0" xfId="0" applyFont="1" applyAlignment="1">
      <alignment wrapText="1"/>
    </xf>
    <xf numFmtId="0" fontId="74" fillId="0" borderId="0" xfId="0" applyFont="1" applyAlignment="1">
      <alignment horizontal="center" shrinkToFit="1"/>
    </xf>
    <xf numFmtId="0" fontId="61" fillId="5" borderId="3" xfId="0" applyFont="1" applyFill="1" applyBorder="1" applyAlignment="1">
      <alignment horizontal="right" vertical="center"/>
    </xf>
    <xf numFmtId="0" fontId="61" fillId="5" borderId="14" xfId="0" applyFont="1" applyFill="1" applyBorder="1" applyAlignment="1">
      <alignment horizontal="right" vertical="center"/>
    </xf>
    <xf numFmtId="166" fontId="61" fillId="5" borderId="12" xfId="0" applyNumberFormat="1" applyFont="1" applyFill="1" applyBorder="1" applyAlignment="1">
      <alignment horizontal="center" vertical="center" shrinkToFit="1"/>
    </xf>
    <xf numFmtId="0" fontId="28" fillId="0" borderId="3" xfId="0" applyFont="1" applyBorder="1"/>
    <xf numFmtId="0" fontId="24" fillId="9" borderId="0" xfId="0" applyFont="1" applyFill="1" applyAlignment="1">
      <alignment horizontal="left" vertical="center" wrapText="1"/>
    </xf>
    <xf numFmtId="0" fontId="16" fillId="0" borderId="0" xfId="1" applyFill="1" applyAlignment="1" applyProtection="1">
      <alignment horizontal="left" vertical="center" wrapText="1"/>
      <protection locked="0"/>
    </xf>
    <xf numFmtId="17" fontId="74" fillId="0" borderId="0" xfId="0" applyNumberFormat="1" applyFont="1" applyAlignment="1">
      <alignment horizontal="right" indent="1"/>
    </xf>
    <xf numFmtId="17" fontId="74" fillId="0" borderId="0" xfId="0" applyNumberFormat="1" applyFont="1"/>
    <xf numFmtId="17" fontId="74" fillId="0" borderId="0" xfId="0" applyNumberFormat="1" applyFont="1" applyAlignment="1">
      <alignment horizontal="right"/>
    </xf>
    <xf numFmtId="0" fontId="61" fillId="9" borderId="2" xfId="0" applyFont="1" applyFill="1" applyBorder="1" applyAlignment="1">
      <alignment horizontal="center" vertical="center"/>
    </xf>
    <xf numFmtId="2" fontId="47" fillId="9" borderId="2" xfId="0" applyNumberFormat="1" applyFont="1" applyFill="1" applyBorder="1" applyAlignment="1" applyProtection="1">
      <alignment horizontal="center" vertical="center" shrinkToFit="1"/>
      <protection locked="0"/>
    </xf>
    <xf numFmtId="166" fontId="61" fillId="9" borderId="2" xfId="0" applyNumberFormat="1" applyFont="1" applyFill="1" applyBorder="1" applyAlignment="1">
      <alignment horizontal="center" vertical="center" shrinkToFit="1"/>
    </xf>
    <xf numFmtId="0" fontId="65" fillId="16" borderId="0" xfId="0" applyFont="1" applyFill="1" applyAlignment="1">
      <alignment horizontal="center" vertical="center"/>
    </xf>
    <xf numFmtId="166" fontId="48" fillId="0" borderId="0" xfId="0" applyNumberFormat="1" applyFont="1"/>
    <xf numFmtId="0" fontId="44" fillId="5" borderId="5" xfId="0" applyFont="1" applyFill="1" applyBorder="1" applyAlignment="1">
      <alignment vertical="center"/>
    </xf>
    <xf numFmtId="2" fontId="47" fillId="5" borderId="2" xfId="0" quotePrefix="1" applyNumberFormat="1" applyFont="1" applyFill="1" applyBorder="1" applyAlignment="1">
      <alignment horizontal="center" vertical="center" shrinkToFit="1"/>
    </xf>
    <xf numFmtId="0" fontId="61" fillId="19" borderId="5" xfId="0" applyFont="1" applyFill="1" applyBorder="1" applyAlignment="1">
      <alignment horizontal="center" vertical="center"/>
    </xf>
    <xf numFmtId="0" fontId="60" fillId="19" borderId="0" xfId="0" applyFont="1" applyFill="1" applyAlignment="1">
      <alignment horizontal="right" vertical="center"/>
    </xf>
    <xf numFmtId="0" fontId="61" fillId="19" borderId="10" xfId="0" applyFont="1" applyFill="1" applyBorder="1" applyAlignment="1">
      <alignment horizontal="left" vertical="center"/>
    </xf>
    <xf numFmtId="0" fontId="61" fillId="19" borderId="0" xfId="0" applyFont="1" applyFill="1" applyAlignment="1">
      <alignment horizontal="right" vertical="center"/>
    </xf>
    <xf numFmtId="0" fontId="65" fillId="19" borderId="6" xfId="0" applyFont="1" applyFill="1" applyBorder="1" applyAlignment="1">
      <alignment horizontal="left" vertical="center"/>
    </xf>
    <xf numFmtId="167" fontId="61" fillId="19" borderId="5" xfId="0" applyNumberFormat="1" applyFont="1" applyFill="1" applyBorder="1" applyAlignment="1">
      <alignment horizontal="center" vertical="center"/>
    </xf>
    <xf numFmtId="0" fontId="65" fillId="19" borderId="5" xfId="0" applyFont="1" applyFill="1" applyBorder="1" applyAlignment="1">
      <alignment horizontal="center" vertical="center"/>
    </xf>
    <xf numFmtId="0" fontId="65" fillId="19" borderId="5" xfId="0" applyFont="1" applyFill="1" applyBorder="1" applyAlignment="1">
      <alignment horizontal="right" vertical="center"/>
    </xf>
    <xf numFmtId="2" fontId="61" fillId="19" borderId="5" xfId="0" applyNumberFormat="1" applyFont="1" applyFill="1" applyBorder="1" applyAlignment="1">
      <alignment horizontal="left" vertical="center"/>
    </xf>
    <xf numFmtId="2" fontId="61" fillId="19" borderId="5" xfId="0" applyNumberFormat="1" applyFont="1" applyFill="1" applyBorder="1" applyAlignment="1">
      <alignment horizontal="center" vertical="center"/>
    </xf>
    <xf numFmtId="166" fontId="61" fillId="19" borderId="5" xfId="0" applyNumberFormat="1" applyFont="1" applyFill="1" applyBorder="1" applyAlignment="1">
      <alignment horizontal="center" vertical="center"/>
    </xf>
    <xf numFmtId="0" fontId="61" fillId="19" borderId="5" xfId="0" applyFont="1" applyFill="1" applyBorder="1" applyAlignment="1">
      <alignment horizontal="right" vertical="center"/>
    </xf>
    <xf numFmtId="167" fontId="61" fillId="19" borderId="7" xfId="0" applyNumberFormat="1" applyFont="1" applyFill="1" applyBorder="1" applyAlignment="1">
      <alignment horizontal="center" vertical="center"/>
    </xf>
    <xf numFmtId="0" fontId="27" fillId="19" borderId="2" xfId="0" applyFont="1" applyFill="1" applyBorder="1" applyAlignment="1">
      <alignment horizontal="center" vertical="center"/>
    </xf>
    <xf numFmtId="0" fontId="27" fillId="19" borderId="11" xfId="0" applyFont="1" applyFill="1" applyBorder="1" applyAlignment="1">
      <alignment horizontal="center" vertical="center" wrapText="1"/>
    </xf>
    <xf numFmtId="2" fontId="27" fillId="19" borderId="11" xfId="0" applyNumberFormat="1" applyFont="1" applyFill="1" applyBorder="1" applyAlignment="1">
      <alignment horizontal="center" vertical="center" wrapText="1"/>
    </xf>
    <xf numFmtId="2" fontId="27" fillId="19" borderId="2" xfId="0" applyNumberFormat="1" applyFont="1" applyFill="1" applyBorder="1" applyAlignment="1">
      <alignment horizontal="center" vertical="center" wrapText="1"/>
    </xf>
    <xf numFmtId="49" fontId="27" fillId="19" borderId="11" xfId="0" applyNumberFormat="1" applyFont="1" applyFill="1" applyBorder="1" applyAlignment="1">
      <alignment horizontal="center" vertical="center" wrapText="1"/>
    </xf>
    <xf numFmtId="0" fontId="61" fillId="19" borderId="2" xfId="0" applyFont="1" applyFill="1" applyBorder="1" applyAlignment="1">
      <alignment horizontal="center" vertical="center" wrapText="1"/>
    </xf>
    <xf numFmtId="0" fontId="61" fillId="19" borderId="10" xfId="0" applyFont="1" applyFill="1" applyBorder="1" applyAlignment="1">
      <alignment horizontal="left" vertical="center" wrapText="1"/>
    </xf>
    <xf numFmtId="0" fontId="61" fillId="19" borderId="2" xfId="0" applyFont="1" applyFill="1" applyBorder="1" applyAlignment="1">
      <alignment horizontal="left" vertical="center" wrapText="1"/>
    </xf>
    <xf numFmtId="0" fontId="24" fillId="19" borderId="12" xfId="0" applyFont="1" applyFill="1" applyBorder="1" applyAlignment="1">
      <alignment horizontal="left" vertical="center" wrapText="1"/>
    </xf>
    <xf numFmtId="0" fontId="22" fillId="20" borderId="14" xfId="1" applyFont="1" applyFill="1" applyBorder="1" applyAlignment="1">
      <alignment vertical="top" wrapText="1"/>
    </xf>
    <xf numFmtId="0" fontId="22" fillId="20" borderId="11" xfId="1" applyFont="1" applyFill="1" applyBorder="1" applyAlignment="1">
      <alignment vertical="center" wrapText="1"/>
    </xf>
    <xf numFmtId="0" fontId="23" fillId="20" borderId="19" xfId="1" applyFont="1" applyFill="1" applyBorder="1" applyAlignment="1">
      <alignment vertical="top" wrapText="1"/>
    </xf>
    <xf numFmtId="0" fontId="23" fillId="20" borderId="19" xfId="1" applyFont="1" applyFill="1" applyBorder="1" applyAlignment="1">
      <alignment vertical="center" wrapText="1"/>
    </xf>
    <xf numFmtId="0" fontId="22" fillId="19" borderId="15" xfId="1" applyFont="1" applyFill="1" applyBorder="1" applyAlignment="1">
      <alignment wrapText="1"/>
    </xf>
    <xf numFmtId="0" fontId="18" fillId="0" borderId="0" xfId="0" applyFont="1" applyAlignment="1">
      <alignment horizontal="left" wrapText="1"/>
    </xf>
    <xf numFmtId="0" fontId="18" fillId="5" borderId="0" xfId="0" applyFont="1" applyFill="1" applyAlignment="1">
      <alignment horizontal="left" wrapText="1"/>
    </xf>
    <xf numFmtId="0" fontId="54" fillId="0" borderId="0" xfId="0" applyFont="1" applyAlignment="1">
      <alignment horizontal="left" wrapText="1"/>
    </xf>
    <xf numFmtId="0" fontId="47" fillId="0" borderId="11" xfId="0" applyFont="1" applyBorder="1" applyAlignment="1">
      <alignment horizontal="center" vertical="center" wrapText="1"/>
    </xf>
    <xf numFmtId="0" fontId="47" fillId="0" borderId="15" xfId="0" applyFont="1" applyBorder="1" applyAlignment="1">
      <alignment horizontal="center" vertical="center" wrapText="1"/>
    </xf>
    <xf numFmtId="0" fontId="47" fillId="0" borderId="12" xfId="0" applyFont="1" applyBorder="1" applyAlignment="1">
      <alignment horizontal="center" vertical="center" wrapText="1"/>
    </xf>
    <xf numFmtId="0" fontId="48" fillId="0" borderId="11" xfId="0" applyFont="1" applyBorder="1" applyAlignment="1">
      <alignment horizontal="center" wrapText="1"/>
    </xf>
    <xf numFmtId="0" fontId="48" fillId="0" borderId="12" xfId="0" applyFont="1" applyBorder="1" applyAlignment="1">
      <alignment horizontal="center" wrapText="1"/>
    </xf>
    <xf numFmtId="0" fontId="28" fillId="0" borderId="8" xfId="0" applyFont="1" applyBorder="1" applyAlignment="1">
      <alignment horizontal="center" vertical="top" wrapText="1"/>
    </xf>
    <xf numFmtId="0" fontId="28" fillId="0" borderId="0" xfId="0" applyFont="1" applyAlignment="1">
      <alignment horizontal="center" vertical="top" wrapText="1"/>
    </xf>
    <xf numFmtId="0" fontId="53" fillId="0" borderId="0" xfId="0" applyFont="1" applyAlignment="1">
      <alignment horizontal="left" vertical="top" wrapText="1"/>
    </xf>
    <xf numFmtId="0" fontId="84" fillId="0" borderId="0" xfId="0" applyFont="1" applyAlignment="1">
      <alignment horizontal="center" vertical="center"/>
    </xf>
    <xf numFmtId="2" fontId="48" fillId="7" borderId="10" xfId="0" applyNumberFormat="1" applyFont="1" applyFill="1" applyBorder="1" applyAlignment="1">
      <alignment horizontal="center" vertical="center" wrapText="1"/>
    </xf>
    <xf numFmtId="2" fontId="48" fillId="7" borderId="13" xfId="0" applyNumberFormat="1" applyFont="1" applyFill="1" applyBorder="1" applyAlignment="1">
      <alignment horizontal="center" vertical="center" wrapText="1"/>
    </xf>
    <xf numFmtId="2" fontId="62" fillId="0" borderId="11" xfId="0" applyNumberFormat="1" applyFont="1" applyBorder="1" applyAlignment="1">
      <alignment horizontal="center" vertical="center" shrinkToFit="1"/>
    </xf>
    <xf numFmtId="2" fontId="62" fillId="0" borderId="12" xfId="0" applyNumberFormat="1" applyFont="1" applyBorder="1" applyAlignment="1">
      <alignment horizontal="center" vertical="center" shrinkToFit="1"/>
    </xf>
    <xf numFmtId="0" fontId="74" fillId="19" borderId="6" xfId="0" applyFont="1" applyFill="1" applyBorder="1" applyAlignment="1">
      <alignment horizontal="center" vertical="center" wrapText="1"/>
    </xf>
    <xf numFmtId="0" fontId="74" fillId="19" borderId="7" xfId="0" applyFont="1" applyFill="1" applyBorder="1" applyAlignment="1">
      <alignment horizontal="center" vertical="center" wrapText="1"/>
    </xf>
    <xf numFmtId="166" fontId="61" fillId="0" borderId="6" xfId="0" applyNumberFormat="1" applyFont="1" applyBorder="1" applyAlignment="1">
      <alignment horizontal="center" vertical="center"/>
    </xf>
    <xf numFmtId="166" fontId="61" fillId="0" borderId="7" xfId="0" applyNumberFormat="1" applyFont="1" applyBorder="1" applyAlignment="1">
      <alignment horizontal="center" vertical="center"/>
    </xf>
    <xf numFmtId="0" fontId="76" fillId="21" borderId="6" xfId="0" applyFont="1" applyFill="1" applyBorder="1" applyAlignment="1">
      <alignment horizontal="center" vertical="center" wrapText="1"/>
    </xf>
    <xf numFmtId="0" fontId="76" fillId="21" borderId="7" xfId="0" applyFont="1" applyFill="1" applyBorder="1" applyAlignment="1">
      <alignment horizontal="center" vertical="center" wrapText="1"/>
    </xf>
    <xf numFmtId="20" fontId="62" fillId="9" borderId="5" xfId="0" applyNumberFormat="1" applyFont="1" applyFill="1" applyBorder="1" applyAlignment="1" applyProtection="1">
      <alignment horizontal="center" vertical="center"/>
      <protection locked="0"/>
    </xf>
    <xf numFmtId="20" fontId="62" fillId="9" borderId="7" xfId="0" applyNumberFormat="1" applyFont="1" applyFill="1" applyBorder="1" applyAlignment="1" applyProtection="1">
      <alignment horizontal="center" vertical="center"/>
      <protection locked="0"/>
    </xf>
    <xf numFmtId="166" fontId="62" fillId="5" borderId="6" xfId="0" applyNumberFormat="1" applyFont="1" applyFill="1" applyBorder="1" applyAlignment="1">
      <alignment horizontal="center" vertical="center"/>
    </xf>
    <xf numFmtId="166" fontId="62" fillId="5" borderId="7" xfId="0" applyNumberFormat="1" applyFont="1" applyFill="1" applyBorder="1" applyAlignment="1">
      <alignment horizontal="center" vertical="center"/>
    </xf>
    <xf numFmtId="0" fontId="61" fillId="7" borderId="16" xfId="0" applyFont="1" applyFill="1" applyBorder="1" applyAlignment="1">
      <alignment horizontal="center" vertical="center"/>
    </xf>
    <xf numFmtId="0" fontId="61" fillId="7" borderId="17" xfId="0" applyFont="1" applyFill="1" applyBorder="1" applyAlignment="1">
      <alignment horizontal="center" vertical="center"/>
    </xf>
    <xf numFmtId="0" fontId="61" fillId="7" borderId="18" xfId="0" applyFont="1" applyFill="1" applyBorder="1" applyAlignment="1">
      <alignment horizontal="center" vertical="center"/>
    </xf>
    <xf numFmtId="166" fontId="62" fillId="5" borderId="16" xfId="0" applyNumberFormat="1" applyFont="1" applyFill="1" applyBorder="1" applyAlignment="1">
      <alignment horizontal="center" vertical="center"/>
    </xf>
    <xf numFmtId="166" fontId="62" fillId="5" borderId="18" xfId="0" applyNumberFormat="1" applyFont="1" applyFill="1" applyBorder="1" applyAlignment="1">
      <alignment horizontal="center" vertical="center"/>
    </xf>
    <xf numFmtId="2" fontId="62" fillId="5" borderId="6" xfId="0" applyNumberFormat="1" applyFont="1" applyFill="1" applyBorder="1" applyAlignment="1">
      <alignment horizontal="center" vertical="center"/>
    </xf>
    <xf numFmtId="2" fontId="62" fillId="5" borderId="5" xfId="0" applyNumberFormat="1" applyFont="1" applyFill="1" applyBorder="1" applyAlignment="1">
      <alignment horizontal="center" vertical="center"/>
    </xf>
    <xf numFmtId="2" fontId="62" fillId="5" borderId="7" xfId="0" applyNumberFormat="1" applyFont="1" applyFill="1" applyBorder="1" applyAlignment="1">
      <alignment horizontal="center" vertical="center"/>
    </xf>
    <xf numFmtId="2" fontId="62" fillId="9" borderId="6" xfId="0" applyNumberFormat="1" applyFont="1" applyFill="1" applyBorder="1" applyAlignment="1" applyProtection="1">
      <alignment horizontal="center" vertical="center"/>
      <protection locked="0"/>
    </xf>
    <xf numFmtId="2" fontId="62" fillId="9" borderId="7" xfId="0" applyNumberFormat="1" applyFont="1" applyFill="1" applyBorder="1" applyAlignment="1" applyProtection="1">
      <alignment horizontal="center" vertical="center"/>
      <protection locked="0"/>
    </xf>
    <xf numFmtId="0" fontId="62" fillId="9" borderId="2" xfId="0" applyFont="1" applyFill="1" applyBorder="1" applyAlignment="1" applyProtection="1">
      <alignment horizontal="center" vertical="center"/>
      <protection locked="0"/>
    </xf>
    <xf numFmtId="0" fontId="65" fillId="5" borderId="6" xfId="0" applyFont="1" applyFill="1" applyBorder="1" applyAlignment="1">
      <alignment horizontal="right" vertical="center"/>
    </xf>
    <xf numFmtId="0" fontId="65" fillId="5" borderId="5" xfId="0" applyFont="1" applyFill="1" applyBorder="1" applyAlignment="1">
      <alignment horizontal="right" vertical="center"/>
    </xf>
    <xf numFmtId="0" fontId="61" fillId="7" borderId="6" xfId="0" applyFont="1" applyFill="1" applyBorder="1" applyAlignment="1">
      <alignment horizontal="center" vertical="center"/>
    </xf>
    <xf numFmtId="0" fontId="61" fillId="7" borderId="5" xfId="0" applyFont="1" applyFill="1" applyBorder="1" applyAlignment="1">
      <alignment horizontal="center" vertical="center"/>
    </xf>
    <xf numFmtId="0" fontId="61" fillId="7" borderId="7" xfId="0" applyFont="1" applyFill="1" applyBorder="1" applyAlignment="1">
      <alignment horizontal="center" vertical="center"/>
    </xf>
    <xf numFmtId="0" fontId="27" fillId="11" borderId="0" xfId="0" applyFont="1" applyFill="1" applyAlignment="1">
      <alignment horizontal="left" vertical="center" wrapText="1"/>
    </xf>
    <xf numFmtId="20" fontId="62" fillId="9" borderId="8" xfId="0" applyNumberFormat="1" applyFont="1" applyFill="1" applyBorder="1" applyAlignment="1" applyProtection="1">
      <alignment horizontal="center" vertical="center"/>
      <protection locked="0"/>
    </xf>
    <xf numFmtId="20" fontId="62" fillId="9" borderId="9" xfId="0" applyNumberFormat="1" applyFont="1" applyFill="1" applyBorder="1" applyAlignment="1" applyProtection="1">
      <alignment horizontal="center" vertical="center"/>
      <protection locked="0"/>
    </xf>
    <xf numFmtId="0" fontId="62" fillId="9" borderId="6" xfId="0" applyFont="1" applyFill="1" applyBorder="1" applyAlignment="1" applyProtection="1">
      <alignment horizontal="left" vertical="center"/>
      <protection locked="0"/>
    </xf>
    <xf numFmtId="0" fontId="62" fillId="9" borderId="5" xfId="0" applyFont="1" applyFill="1" applyBorder="1" applyAlignment="1" applyProtection="1">
      <alignment horizontal="left" vertical="center"/>
      <protection locked="0"/>
    </xf>
    <xf numFmtId="0" fontId="62" fillId="9" borderId="7" xfId="0" applyFont="1" applyFill="1" applyBorder="1" applyAlignment="1" applyProtection="1">
      <alignment horizontal="left" vertical="center"/>
      <protection locked="0"/>
    </xf>
    <xf numFmtId="0" fontId="61" fillId="7" borderId="6" xfId="0" applyFont="1" applyFill="1" applyBorder="1" applyAlignment="1">
      <alignment horizontal="right" vertical="center"/>
    </xf>
    <xf numFmtId="0" fontId="61" fillId="7" borderId="5" xfId="0" applyFont="1" applyFill="1" applyBorder="1" applyAlignment="1">
      <alignment horizontal="right" vertical="center"/>
    </xf>
    <xf numFmtId="0" fontId="61" fillId="7" borderId="7" xfId="0" applyFont="1" applyFill="1" applyBorder="1" applyAlignment="1">
      <alignment horizontal="right" vertical="center"/>
    </xf>
    <xf numFmtId="49" fontId="62" fillId="9" borderId="6" xfId="0" applyNumberFormat="1" applyFont="1" applyFill="1" applyBorder="1" applyAlignment="1" applyProtection="1">
      <alignment horizontal="center" vertical="center"/>
      <protection locked="0"/>
    </xf>
    <xf numFmtId="49" fontId="62" fillId="9" borderId="5" xfId="0" applyNumberFormat="1" applyFont="1" applyFill="1" applyBorder="1" applyAlignment="1" applyProtection="1">
      <alignment horizontal="center" vertical="center"/>
      <protection locked="0"/>
    </xf>
    <xf numFmtId="49" fontId="62" fillId="9" borderId="7" xfId="0" applyNumberFormat="1" applyFont="1" applyFill="1" applyBorder="1" applyAlignment="1" applyProtection="1">
      <alignment horizontal="center" vertical="center"/>
      <protection locked="0"/>
    </xf>
    <xf numFmtId="0" fontId="62" fillId="9" borderId="6" xfId="0" applyFont="1" applyFill="1" applyBorder="1" applyAlignment="1" applyProtection="1">
      <alignment horizontal="center" vertical="center"/>
      <protection locked="0"/>
    </xf>
    <xf numFmtId="0" fontId="62" fillId="9" borderId="7" xfId="0" applyFont="1" applyFill="1" applyBorder="1" applyAlignment="1" applyProtection="1">
      <alignment horizontal="center" vertical="center"/>
      <protection locked="0"/>
    </xf>
    <xf numFmtId="0" fontId="61" fillId="8" borderId="6" xfId="0" applyFont="1" applyFill="1" applyBorder="1" applyAlignment="1">
      <alignment horizontal="right" vertical="center"/>
    </xf>
    <xf numFmtId="0" fontId="61" fillId="8" borderId="5" xfId="0" applyFont="1" applyFill="1" applyBorder="1" applyAlignment="1">
      <alignment horizontal="right" vertical="center"/>
    </xf>
    <xf numFmtId="0" fontId="61" fillId="8" borderId="7" xfId="0" applyFont="1" applyFill="1" applyBorder="1" applyAlignment="1">
      <alignment horizontal="right" vertical="center"/>
    </xf>
    <xf numFmtId="0" fontId="62" fillId="5" borderId="6" xfId="0" applyFont="1" applyFill="1" applyBorder="1" applyAlignment="1">
      <alignment horizontal="center" vertical="center"/>
    </xf>
    <xf numFmtId="0" fontId="62" fillId="5" borderId="3" xfId="0" applyFont="1" applyFill="1" applyBorder="1" applyAlignment="1">
      <alignment horizontal="center" vertical="center"/>
    </xf>
    <xf numFmtId="0" fontId="62" fillId="5" borderId="14" xfId="0" applyFont="1" applyFill="1" applyBorder="1" applyAlignment="1">
      <alignment horizontal="center" vertical="center"/>
    </xf>
    <xf numFmtId="167" fontId="66" fillId="8" borderId="6" xfId="0" applyNumberFormat="1" applyFont="1" applyFill="1" applyBorder="1" applyAlignment="1">
      <alignment horizontal="left" vertical="center" wrapText="1"/>
    </xf>
    <xf numFmtId="167" fontId="66" fillId="8" borderId="5" xfId="0" applyNumberFormat="1" applyFont="1" applyFill="1" applyBorder="1" applyAlignment="1">
      <alignment horizontal="left" vertical="center" wrapText="1"/>
    </xf>
    <xf numFmtId="167" fontId="66" fillId="8" borderId="7" xfId="0" applyNumberFormat="1" applyFont="1" applyFill="1" applyBorder="1" applyAlignment="1">
      <alignment horizontal="left" vertical="center" wrapText="1"/>
    </xf>
    <xf numFmtId="0" fontId="61" fillId="8" borderId="13" xfId="0" applyFont="1" applyFill="1" applyBorder="1" applyAlignment="1">
      <alignment horizontal="right" vertical="center" wrapText="1"/>
    </xf>
    <xf numFmtId="0" fontId="61" fillId="8" borderId="5" xfId="0" applyFont="1" applyFill="1" applyBorder="1" applyAlignment="1">
      <alignment horizontal="right" vertical="center" wrapText="1"/>
    </xf>
    <xf numFmtId="0" fontId="61" fillId="8" borderId="7" xfId="0" applyFont="1" applyFill="1" applyBorder="1" applyAlignment="1">
      <alignment horizontal="right" vertical="center" wrapText="1"/>
    </xf>
    <xf numFmtId="20" fontId="62" fillId="9" borderId="6" xfId="0" applyNumberFormat="1" applyFont="1" applyFill="1" applyBorder="1" applyAlignment="1" applyProtection="1">
      <alignment horizontal="center" vertical="center"/>
      <protection locked="0"/>
    </xf>
    <xf numFmtId="166" fontId="61" fillId="8" borderId="6" xfId="0" applyNumberFormat="1" applyFont="1" applyFill="1" applyBorder="1" applyAlignment="1">
      <alignment horizontal="center" vertical="center"/>
    </xf>
    <xf numFmtId="166" fontId="61" fillId="8" borderId="5" xfId="0" applyNumberFormat="1" applyFont="1" applyFill="1" applyBorder="1" applyAlignment="1">
      <alignment horizontal="center" vertical="center"/>
    </xf>
    <xf numFmtId="166" fontId="61" fillId="8" borderId="7" xfId="0" applyNumberFormat="1" applyFont="1" applyFill="1" applyBorder="1" applyAlignment="1">
      <alignment horizontal="center" vertical="center"/>
    </xf>
    <xf numFmtId="167" fontId="61" fillId="8" borderId="6" xfId="0" applyNumberFormat="1" applyFont="1" applyFill="1" applyBorder="1" applyAlignment="1">
      <alignment vertical="center"/>
    </xf>
    <xf numFmtId="167" fontId="61" fillId="8" borderId="5" xfId="0" applyNumberFormat="1" applyFont="1" applyFill="1" applyBorder="1" applyAlignment="1">
      <alignment vertical="center"/>
    </xf>
    <xf numFmtId="49" fontId="61" fillId="19" borderId="2" xfId="0" applyNumberFormat="1" applyFont="1" applyFill="1" applyBorder="1" applyAlignment="1">
      <alignment horizontal="center" vertical="center" wrapText="1"/>
    </xf>
    <xf numFmtId="49" fontId="61" fillId="19" borderId="2" xfId="0" applyNumberFormat="1" applyFont="1" applyFill="1" applyBorder="1" applyAlignment="1">
      <alignment horizontal="center" vertical="center"/>
    </xf>
    <xf numFmtId="0" fontId="61" fillId="0" borderId="0" xfId="0" applyFont="1" applyAlignment="1">
      <alignment horizontal="right" vertical="center" wrapText="1"/>
    </xf>
    <xf numFmtId="0" fontId="61" fillId="0" borderId="0" xfId="0" applyFont="1" applyAlignment="1">
      <alignment horizontal="right" vertical="center"/>
    </xf>
    <xf numFmtId="0" fontId="62" fillId="9" borderId="12" xfId="0" applyFont="1" applyFill="1" applyBorder="1" applyAlignment="1" applyProtection="1">
      <alignment horizontal="center" vertical="center"/>
      <protection locked="0"/>
    </xf>
    <xf numFmtId="0" fontId="62" fillId="5" borderId="5" xfId="0" applyFont="1" applyFill="1" applyBorder="1" applyAlignment="1">
      <alignment horizontal="center" vertical="center"/>
    </xf>
    <xf numFmtId="0" fontId="62" fillId="5" borderId="7" xfId="0" applyFont="1" applyFill="1" applyBorder="1" applyAlignment="1">
      <alignment horizontal="center" vertical="center"/>
    </xf>
    <xf numFmtId="0" fontId="61" fillId="7" borderId="6" xfId="0" applyFont="1" applyFill="1" applyBorder="1" applyAlignment="1">
      <alignment horizontal="center" vertical="center" wrapText="1"/>
    </xf>
    <xf numFmtId="0" fontId="61" fillId="7" borderId="5" xfId="0" applyFont="1" applyFill="1" applyBorder="1" applyAlignment="1">
      <alignment horizontal="center" vertical="center" wrapText="1"/>
    </xf>
    <xf numFmtId="0" fontId="61" fillId="7" borderId="7" xfId="0" applyFont="1" applyFill="1" applyBorder="1" applyAlignment="1">
      <alignment horizontal="center" vertical="center" wrapText="1"/>
    </xf>
    <xf numFmtId="0" fontId="61" fillId="8" borderId="6" xfId="0" applyFont="1" applyFill="1" applyBorder="1" applyAlignment="1">
      <alignment horizontal="right" vertical="center" wrapText="1"/>
    </xf>
    <xf numFmtId="2" fontId="62" fillId="0" borderId="6" xfId="0" applyNumberFormat="1" applyFont="1" applyBorder="1" applyAlignment="1">
      <alignment horizontal="center" vertical="center"/>
    </xf>
    <xf numFmtId="2" fontId="62" fillId="0" borderId="7" xfId="0" applyNumberFormat="1" applyFont="1" applyBorder="1" applyAlignment="1">
      <alignment horizontal="center" vertical="center"/>
    </xf>
    <xf numFmtId="0" fontId="26" fillId="8" borderId="6" xfId="0" applyFont="1" applyFill="1" applyBorder="1" applyAlignment="1">
      <alignment horizontal="center" vertical="center" wrapText="1"/>
    </xf>
    <xf numFmtId="0" fontId="26" fillId="8" borderId="5"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27" fillId="7" borderId="10" xfId="0" applyFont="1" applyFill="1" applyBorder="1" applyAlignment="1">
      <alignment horizontal="center" vertical="center" wrapText="1"/>
    </xf>
    <xf numFmtId="0" fontId="27" fillId="7" borderId="8" xfId="0" applyFont="1" applyFill="1" applyBorder="1" applyAlignment="1">
      <alignment horizontal="center" vertical="center" wrapText="1"/>
    </xf>
    <xf numFmtId="0" fontId="27" fillId="7" borderId="9" xfId="0" applyFont="1" applyFill="1" applyBorder="1" applyAlignment="1">
      <alignment horizontal="center" vertical="center" wrapText="1"/>
    </xf>
    <xf numFmtId="0" fontId="27" fillId="8" borderId="10" xfId="0" applyFont="1" applyFill="1" applyBorder="1" applyAlignment="1">
      <alignment horizontal="right" vertical="center" wrapText="1"/>
    </xf>
    <xf numFmtId="0" fontId="27" fillId="8" borderId="8" xfId="0" applyFont="1" applyFill="1" applyBorder="1" applyAlignment="1">
      <alignment horizontal="right" vertical="center" wrapText="1"/>
    </xf>
    <xf numFmtId="0" fontId="27" fillId="8" borderId="9" xfId="0" applyFont="1" applyFill="1" applyBorder="1" applyAlignment="1">
      <alignment horizontal="right" vertical="center" wrapText="1"/>
    </xf>
    <xf numFmtId="166" fontId="62" fillId="0" borderId="6" xfId="0" applyNumberFormat="1" applyFont="1" applyBorder="1" applyAlignment="1">
      <alignment horizontal="center" vertical="center"/>
    </xf>
    <xf numFmtId="166" fontId="62" fillId="0" borderId="5" xfId="0" applyNumberFormat="1" applyFont="1" applyBorder="1" applyAlignment="1">
      <alignment horizontal="center" vertical="center"/>
    </xf>
    <xf numFmtId="166" fontId="62" fillId="0" borderId="7" xfId="0" applyNumberFormat="1" applyFont="1" applyBorder="1" applyAlignment="1">
      <alignment horizontal="center" vertical="center"/>
    </xf>
    <xf numFmtId="0" fontId="65" fillId="5" borderId="10" xfId="0" applyFont="1" applyFill="1" applyBorder="1" applyAlignment="1">
      <alignment horizontal="right" vertical="center"/>
    </xf>
    <xf numFmtId="0" fontId="65" fillId="5" borderId="8" xfId="0" applyFont="1" applyFill="1" applyBorder="1" applyAlignment="1">
      <alignment horizontal="right" vertical="center"/>
    </xf>
    <xf numFmtId="167" fontId="62" fillId="9" borderId="8" xfId="0" applyNumberFormat="1" applyFont="1" applyFill="1" applyBorder="1" applyAlignment="1" applyProtection="1">
      <alignment horizontal="center" vertical="center"/>
      <protection locked="0"/>
    </xf>
    <xf numFmtId="167" fontId="62" fillId="9" borderId="20" xfId="0" applyNumberFormat="1" applyFont="1" applyFill="1" applyBorder="1" applyAlignment="1" applyProtection="1">
      <alignment horizontal="center" vertical="center"/>
      <protection locked="0"/>
    </xf>
    <xf numFmtId="167" fontId="62" fillId="9" borderId="21" xfId="0" applyNumberFormat="1" applyFont="1" applyFill="1" applyBorder="1" applyAlignment="1" applyProtection="1">
      <alignment horizontal="center" vertical="center"/>
      <protection locked="0"/>
    </xf>
    <xf numFmtId="0" fontId="61" fillId="8" borderId="10" xfId="0" applyFont="1" applyFill="1" applyBorder="1" applyAlignment="1">
      <alignment horizontal="right" vertical="center"/>
    </xf>
    <xf numFmtId="0" fontId="61" fillId="8" borderId="8" xfId="0" applyFont="1" applyFill="1" applyBorder="1" applyAlignment="1">
      <alignment horizontal="right" vertical="center"/>
    </xf>
    <xf numFmtId="0" fontId="61" fillId="8" borderId="9" xfId="0" applyFont="1" applyFill="1" applyBorder="1" applyAlignment="1">
      <alignment horizontal="right" vertical="center"/>
    </xf>
    <xf numFmtId="20" fontId="62" fillId="9" borderId="10" xfId="0" applyNumberFormat="1" applyFont="1" applyFill="1" applyBorder="1" applyAlignment="1" applyProtection="1">
      <alignment horizontal="center" vertical="center"/>
      <protection locked="0"/>
    </xf>
    <xf numFmtId="166" fontId="61" fillId="8" borderId="10" xfId="0" applyNumberFormat="1" applyFont="1" applyFill="1" applyBorder="1" applyAlignment="1">
      <alignment horizontal="center" vertical="center"/>
    </xf>
    <xf numFmtId="166" fontId="61" fillId="8" borderId="8" xfId="0" applyNumberFormat="1" applyFont="1" applyFill="1" applyBorder="1" applyAlignment="1">
      <alignment horizontal="center" vertical="center"/>
    </xf>
    <xf numFmtId="166" fontId="61" fillId="8" borderId="9" xfId="0" applyNumberFormat="1" applyFont="1" applyFill="1" applyBorder="1" applyAlignment="1">
      <alignment horizontal="center" vertical="center"/>
    </xf>
    <xf numFmtId="167" fontId="62" fillId="9" borderId="5" xfId="0" applyNumberFormat="1" applyFont="1" applyFill="1" applyBorder="1" applyAlignment="1" applyProtection="1">
      <alignment horizontal="center" vertical="center"/>
      <protection locked="0"/>
    </xf>
    <xf numFmtId="167" fontId="62" fillId="9" borderId="7" xfId="0" applyNumberFormat="1" applyFont="1" applyFill="1" applyBorder="1" applyAlignment="1" applyProtection="1">
      <alignment horizontal="center" vertical="center"/>
      <protection locked="0"/>
    </xf>
    <xf numFmtId="2" fontId="62" fillId="9" borderId="10" xfId="0" applyNumberFormat="1" applyFont="1" applyFill="1" applyBorder="1" applyAlignment="1" applyProtection="1">
      <alignment horizontal="center" vertical="center"/>
      <protection locked="0"/>
    </xf>
    <xf numFmtId="2" fontId="62" fillId="9" borderId="8" xfId="0" applyNumberFormat="1" applyFont="1" applyFill="1" applyBorder="1" applyAlignment="1" applyProtection="1">
      <alignment horizontal="center" vertical="center"/>
      <protection locked="0"/>
    </xf>
    <xf numFmtId="2" fontId="62" fillId="9" borderId="9" xfId="0" applyNumberFormat="1" applyFont="1" applyFill="1" applyBorder="1" applyAlignment="1" applyProtection="1">
      <alignment horizontal="center" vertical="center"/>
      <protection locked="0"/>
    </xf>
    <xf numFmtId="2" fontId="62" fillId="5" borderId="16" xfId="0" applyNumberFormat="1" applyFont="1" applyFill="1" applyBorder="1" applyAlignment="1">
      <alignment horizontal="center" vertical="center"/>
    </xf>
    <xf numFmtId="2" fontId="62" fillId="5" borderId="17" xfId="0" applyNumberFormat="1" applyFont="1" applyFill="1" applyBorder="1" applyAlignment="1">
      <alignment horizontal="center" vertical="center"/>
    </xf>
    <xf numFmtId="2" fontId="62" fillId="5" borderId="18" xfId="0" applyNumberFormat="1" applyFont="1" applyFill="1" applyBorder="1" applyAlignment="1">
      <alignment horizontal="center" vertical="center"/>
    </xf>
    <xf numFmtId="2" fontId="62" fillId="5" borderId="13" xfId="0" applyNumberFormat="1" applyFont="1" applyFill="1" applyBorder="1" applyAlignment="1">
      <alignment horizontal="center" vertical="center"/>
    </xf>
    <xf numFmtId="2" fontId="62" fillId="5" borderId="3" xfId="0" applyNumberFormat="1" applyFont="1" applyFill="1" applyBorder="1" applyAlignment="1">
      <alignment horizontal="center" vertical="center"/>
    </xf>
    <xf numFmtId="2" fontId="62" fillId="5" borderId="14" xfId="0" applyNumberFormat="1" applyFont="1" applyFill="1" applyBorder="1" applyAlignment="1">
      <alignment horizontal="center" vertical="center"/>
    </xf>
    <xf numFmtId="0" fontId="61" fillId="19" borderId="13" xfId="0" applyFont="1" applyFill="1" applyBorder="1" applyAlignment="1">
      <alignment horizontal="center" vertical="center"/>
    </xf>
    <xf numFmtId="0" fontId="61" fillId="19" borderId="3" xfId="0" applyFont="1" applyFill="1" applyBorder="1" applyAlignment="1">
      <alignment horizontal="center" vertical="center"/>
    </xf>
    <xf numFmtId="166" fontId="62" fillId="5" borderId="13" xfId="0" applyNumberFormat="1" applyFont="1" applyFill="1" applyBorder="1" applyAlignment="1">
      <alignment horizontal="center" vertical="center"/>
    </xf>
    <xf numFmtId="166" fontId="62" fillId="5" borderId="14" xfId="0" applyNumberFormat="1" applyFont="1" applyFill="1" applyBorder="1" applyAlignment="1">
      <alignment horizontal="center" vertical="center"/>
    </xf>
    <xf numFmtId="0" fontId="26" fillId="7" borderId="6" xfId="0" applyFont="1" applyFill="1" applyBorder="1" applyAlignment="1">
      <alignment horizontal="center" vertical="center" wrapText="1"/>
    </xf>
    <xf numFmtId="0" fontId="26" fillId="7" borderId="5" xfId="0" applyFont="1" applyFill="1" applyBorder="1" applyAlignment="1">
      <alignment horizontal="center" vertical="center" wrapText="1"/>
    </xf>
    <xf numFmtId="0" fontId="26" fillId="7" borderId="7" xfId="0" applyFont="1" applyFill="1" applyBorder="1" applyAlignment="1">
      <alignment horizontal="center" vertical="center" wrapText="1"/>
    </xf>
    <xf numFmtId="0" fontId="37" fillId="8" borderId="10" xfId="0" applyFont="1" applyFill="1" applyBorder="1" applyAlignment="1">
      <alignment horizontal="right" vertical="center"/>
    </xf>
    <xf numFmtId="0" fontId="37" fillId="8" borderId="8" xfId="0" applyFont="1" applyFill="1" applyBorder="1" applyAlignment="1">
      <alignment horizontal="right" vertical="center"/>
    </xf>
    <xf numFmtId="0" fontId="37" fillId="8" borderId="9" xfId="0" applyFont="1" applyFill="1" applyBorder="1" applyAlignment="1">
      <alignment horizontal="right" vertical="center"/>
    </xf>
    <xf numFmtId="166" fontId="61" fillId="7" borderId="6" xfId="0" applyNumberFormat="1" applyFont="1" applyFill="1" applyBorder="1" applyAlignment="1">
      <alignment horizontal="center" vertical="center"/>
    </xf>
    <xf numFmtId="166" fontId="61" fillId="7" borderId="5" xfId="0" applyNumberFormat="1" applyFont="1" applyFill="1" applyBorder="1" applyAlignment="1">
      <alignment horizontal="center" vertical="center"/>
    </xf>
    <xf numFmtId="166" fontId="61" fillId="7" borderId="7" xfId="0" applyNumberFormat="1" applyFont="1" applyFill="1" applyBorder="1" applyAlignment="1">
      <alignment horizontal="center" vertical="center"/>
    </xf>
    <xf numFmtId="166" fontId="62" fillId="9" borderId="6" xfId="0" applyNumberFormat="1" applyFont="1" applyFill="1" applyBorder="1" applyAlignment="1" applyProtection="1">
      <alignment horizontal="center" vertical="center"/>
      <protection locked="0"/>
    </xf>
    <xf numFmtId="166" fontId="62" fillId="9" borderId="7" xfId="0" applyNumberFormat="1" applyFont="1" applyFill="1" applyBorder="1" applyAlignment="1" applyProtection="1">
      <alignment horizontal="center" vertical="center"/>
      <protection locked="0"/>
    </xf>
    <xf numFmtId="167" fontId="61" fillId="7" borderId="6" xfId="0" applyNumberFormat="1" applyFont="1" applyFill="1" applyBorder="1" applyAlignment="1">
      <alignment vertical="center"/>
    </xf>
    <xf numFmtId="167" fontId="61" fillId="7" borderId="5" xfId="0" applyNumberFormat="1" applyFont="1" applyFill="1" applyBorder="1" applyAlignment="1">
      <alignment vertical="center"/>
    </xf>
    <xf numFmtId="167" fontId="61" fillId="8" borderId="10" xfId="0" applyNumberFormat="1" applyFont="1" applyFill="1" applyBorder="1" applyAlignment="1">
      <alignment vertical="center"/>
    </xf>
    <xf numFmtId="167" fontId="61" fillId="8" borderId="8" xfId="0" applyNumberFormat="1" applyFont="1" applyFill="1" applyBorder="1" applyAlignment="1">
      <alignment vertical="center"/>
    </xf>
    <xf numFmtId="0" fontId="27" fillId="19" borderId="6" xfId="0" applyFont="1" applyFill="1" applyBorder="1" applyAlignment="1">
      <alignment horizontal="left" shrinkToFit="1"/>
    </xf>
    <xf numFmtId="0" fontId="27" fillId="19" borderId="5" xfId="0" applyFont="1" applyFill="1" applyBorder="1" applyAlignment="1">
      <alignment horizontal="left" shrinkToFit="1"/>
    </xf>
    <xf numFmtId="0" fontId="27" fillId="19" borderId="7" xfId="0" applyFont="1" applyFill="1" applyBorder="1" applyAlignment="1">
      <alignment horizontal="left" shrinkToFit="1"/>
    </xf>
    <xf numFmtId="0" fontId="74" fillId="19" borderId="13" xfId="0" applyFont="1" applyFill="1" applyBorder="1" applyAlignment="1">
      <alignment horizontal="center" vertical="center" wrapText="1"/>
    </xf>
    <xf numFmtId="0" fontId="74" fillId="19" borderId="14" xfId="0" applyFont="1" applyFill="1" applyBorder="1" applyAlignment="1">
      <alignment horizontal="center" vertical="center" wrapText="1"/>
    </xf>
    <xf numFmtId="0" fontId="35" fillId="0" borderId="6" xfId="0" applyFont="1" applyBorder="1" applyAlignment="1" applyProtection="1">
      <alignment horizontal="left" shrinkToFit="1"/>
      <protection locked="0"/>
    </xf>
    <xf numFmtId="0" fontId="35" fillId="0" borderId="5" xfId="0" applyFont="1" applyBorder="1" applyAlignment="1" applyProtection="1">
      <alignment horizontal="left" shrinkToFit="1"/>
      <protection locked="0"/>
    </xf>
    <xf numFmtId="0" fontId="35" fillId="0" borderId="7" xfId="0" applyFont="1" applyBorder="1" applyAlignment="1" applyProtection="1">
      <alignment horizontal="left" shrinkToFit="1"/>
      <protection locked="0"/>
    </xf>
    <xf numFmtId="49" fontId="46" fillId="21" borderId="9" xfId="0" applyNumberFormat="1" applyFont="1" applyFill="1" applyBorder="1" applyAlignment="1">
      <alignment horizontal="center" vertical="center" wrapText="1"/>
    </xf>
    <xf numFmtId="49" fontId="46" fillId="21" borderId="19" xfId="0" applyNumberFormat="1" applyFont="1" applyFill="1" applyBorder="1" applyAlignment="1">
      <alignment horizontal="center" vertical="center" wrapText="1"/>
    </xf>
    <xf numFmtId="49" fontId="46" fillId="21" borderId="11" xfId="0" applyNumberFormat="1" applyFont="1" applyFill="1" applyBorder="1" applyAlignment="1">
      <alignment horizontal="center" vertical="center" wrapText="1"/>
    </xf>
    <xf numFmtId="49" fontId="46" fillId="21" borderId="15" xfId="0" applyNumberFormat="1" applyFont="1" applyFill="1" applyBorder="1" applyAlignment="1">
      <alignment horizontal="center" vertical="center" wrapText="1"/>
    </xf>
    <xf numFmtId="49" fontId="46" fillId="21" borderId="12" xfId="0" applyNumberFormat="1" applyFont="1" applyFill="1" applyBorder="1" applyAlignment="1">
      <alignment horizontal="center" vertical="center" wrapText="1"/>
    </xf>
    <xf numFmtId="0" fontId="47" fillId="0" borderId="8" xfId="0" applyFont="1" applyBorder="1" applyAlignment="1">
      <alignment horizontal="center" vertical="top"/>
    </xf>
    <xf numFmtId="0" fontId="47" fillId="0" borderId="0" xfId="0" applyFont="1" applyAlignment="1">
      <alignment horizontal="center" vertical="top"/>
    </xf>
    <xf numFmtId="0" fontId="82" fillId="9" borderId="3" xfId="0" applyFont="1" applyFill="1" applyBorder="1" applyAlignment="1" applyProtection="1">
      <alignment horizontal="left"/>
      <protection locked="0"/>
    </xf>
    <xf numFmtId="0" fontId="27" fillId="0" borderId="0" xfId="0" applyFont="1" applyAlignment="1">
      <alignment horizontal="left" vertical="center"/>
    </xf>
    <xf numFmtId="49" fontId="58" fillId="19" borderId="6" xfId="0" applyNumberFormat="1" applyFont="1" applyFill="1" applyBorder="1" applyAlignment="1">
      <alignment horizontal="center" vertical="center"/>
    </xf>
    <xf numFmtId="49" fontId="58" fillId="19" borderId="5" xfId="0" applyNumberFormat="1" applyFont="1" applyFill="1" applyBorder="1" applyAlignment="1">
      <alignment horizontal="center" vertical="center"/>
    </xf>
    <xf numFmtId="49" fontId="58" fillId="19" borderId="7" xfId="0" applyNumberFormat="1" applyFont="1" applyFill="1" applyBorder="1" applyAlignment="1">
      <alignment horizontal="center" vertical="center"/>
    </xf>
    <xf numFmtId="49" fontId="58" fillId="5" borderId="0" xfId="0" applyNumberFormat="1" applyFont="1" applyFill="1" applyAlignment="1">
      <alignment horizontal="left" vertical="center"/>
    </xf>
    <xf numFmtId="0" fontId="24" fillId="19" borderId="6" xfId="0" applyFont="1" applyFill="1" applyBorder="1" applyAlignment="1">
      <alignment horizontal="left" vertical="center" wrapText="1"/>
    </xf>
    <xf numFmtId="0" fontId="28" fillId="19" borderId="5" xfId="0" applyFont="1" applyFill="1" applyBorder="1" applyAlignment="1">
      <alignment horizontal="left" vertical="center" wrapText="1"/>
    </xf>
    <xf numFmtId="0" fontId="28" fillId="19" borderId="7" xfId="0" applyFont="1" applyFill="1" applyBorder="1" applyAlignment="1">
      <alignment horizontal="left" vertical="center" wrapText="1"/>
    </xf>
    <xf numFmtId="0" fontId="27" fillId="19" borderId="8" xfId="0" applyFont="1" applyFill="1" applyBorder="1" applyAlignment="1">
      <alignment horizontal="center" vertical="center" wrapText="1"/>
    </xf>
    <xf numFmtId="0" fontId="27" fillId="19" borderId="2" xfId="1" applyFont="1" applyFill="1" applyBorder="1" applyAlignment="1">
      <alignment horizontal="center" vertical="center"/>
    </xf>
    <xf numFmtId="166" fontId="63" fillId="5" borderId="6" xfId="0" applyNumberFormat="1" applyFont="1" applyFill="1" applyBorder="1" applyAlignment="1">
      <alignment horizontal="center" vertical="center"/>
    </xf>
    <xf numFmtId="166" fontId="63" fillId="5" borderId="7" xfId="0" applyNumberFormat="1" applyFont="1" applyFill="1" applyBorder="1" applyAlignment="1">
      <alignment horizontal="center" vertical="center"/>
    </xf>
    <xf numFmtId="0" fontId="46" fillId="14" borderId="6" xfId="0" applyFont="1" applyFill="1" applyBorder="1" applyAlignment="1">
      <alignment horizontal="center" vertical="center"/>
    </xf>
    <xf numFmtId="0" fontId="46" fillId="14" borderId="5" xfId="0" applyFont="1" applyFill="1" applyBorder="1" applyAlignment="1">
      <alignment horizontal="center" vertical="center"/>
    </xf>
    <xf numFmtId="0" fontId="46" fillId="14" borderId="7" xfId="0" applyFont="1" applyFill="1" applyBorder="1" applyAlignment="1">
      <alignment horizontal="center" vertical="center"/>
    </xf>
    <xf numFmtId="0" fontId="62" fillId="0" borderId="7" xfId="0" applyFont="1" applyBorder="1" applyAlignment="1">
      <alignment horizontal="center" vertical="center"/>
    </xf>
    <xf numFmtId="167" fontId="61" fillId="7" borderId="6" xfId="0" applyNumberFormat="1" applyFont="1" applyFill="1" applyBorder="1" applyAlignment="1">
      <alignment horizontal="center" vertical="center"/>
    </xf>
    <xf numFmtId="167" fontId="61" fillId="7" borderId="5" xfId="0" applyNumberFormat="1" applyFont="1" applyFill="1" applyBorder="1" applyAlignment="1">
      <alignment horizontal="center" vertical="center"/>
    </xf>
    <xf numFmtId="167" fontId="61" fillId="7" borderId="7" xfId="0" applyNumberFormat="1" applyFont="1" applyFill="1" applyBorder="1" applyAlignment="1">
      <alignment horizontal="center" vertical="center"/>
    </xf>
    <xf numFmtId="2" fontId="67" fillId="8" borderId="2" xfId="0" applyNumberFormat="1" applyFont="1" applyFill="1" applyBorder="1" applyAlignment="1">
      <alignment horizontal="left" vertical="center" wrapText="1"/>
    </xf>
    <xf numFmtId="167" fontId="68" fillId="8" borderId="6" xfId="0" applyNumberFormat="1" applyFont="1" applyFill="1" applyBorder="1" applyAlignment="1">
      <alignment horizontal="left" vertical="center" wrapText="1"/>
    </xf>
    <xf numFmtId="167" fontId="68" fillId="8" borderId="5" xfId="0" applyNumberFormat="1" applyFont="1" applyFill="1" applyBorder="1" applyAlignment="1">
      <alignment horizontal="left" vertical="center" wrapText="1"/>
    </xf>
    <xf numFmtId="167" fontId="68" fillId="8" borderId="7" xfId="0" applyNumberFormat="1" applyFont="1" applyFill="1" applyBorder="1" applyAlignment="1">
      <alignment horizontal="left" vertical="center" wrapText="1"/>
    </xf>
    <xf numFmtId="0" fontId="64" fillId="8" borderId="10" xfId="0" applyFont="1" applyFill="1" applyBorder="1" applyAlignment="1">
      <alignment horizontal="left" vertical="center" wrapText="1"/>
    </xf>
    <xf numFmtId="0" fontId="64" fillId="8" borderId="8" xfId="0" applyFont="1" applyFill="1" applyBorder="1" applyAlignment="1">
      <alignment horizontal="left" vertical="center" wrapText="1"/>
    </xf>
    <xf numFmtId="0" fontId="64" fillId="8" borderId="9" xfId="0" applyFont="1" applyFill="1" applyBorder="1" applyAlignment="1">
      <alignment horizontal="left" vertical="center" wrapText="1"/>
    </xf>
    <xf numFmtId="0" fontId="64" fillId="8" borderId="13" xfId="0" applyFont="1" applyFill="1" applyBorder="1" applyAlignment="1">
      <alignment horizontal="left" vertical="center" wrapText="1"/>
    </xf>
    <xf numFmtId="0" fontId="64" fillId="8" borderId="3" xfId="0" applyFont="1" applyFill="1" applyBorder="1" applyAlignment="1">
      <alignment horizontal="left" vertical="center" wrapText="1"/>
    </xf>
    <xf numFmtId="0" fontId="64" fillId="8" borderId="14" xfId="0" applyFont="1" applyFill="1" applyBorder="1" applyAlignment="1">
      <alignment horizontal="left" vertical="center" wrapText="1"/>
    </xf>
    <xf numFmtId="0" fontId="61" fillId="19" borderId="6" xfId="0" applyFont="1" applyFill="1" applyBorder="1" applyAlignment="1">
      <alignment horizontal="center" vertical="center"/>
    </xf>
    <xf numFmtId="0" fontId="61" fillId="19" borderId="5" xfId="0" applyFont="1" applyFill="1" applyBorder="1" applyAlignment="1">
      <alignment horizontal="center" vertical="center"/>
    </xf>
    <xf numFmtId="0" fontId="61" fillId="19" borderId="7" xfId="0" applyFont="1" applyFill="1" applyBorder="1" applyAlignment="1">
      <alignment horizontal="center" vertical="center"/>
    </xf>
    <xf numFmtId="0" fontId="31" fillId="7" borderId="13" xfId="0" applyFont="1" applyFill="1" applyBorder="1" applyAlignment="1">
      <alignment horizontal="center" vertical="center"/>
    </xf>
    <xf numFmtId="0" fontId="31" fillId="7" borderId="3" xfId="0" applyFont="1" applyFill="1" applyBorder="1" applyAlignment="1">
      <alignment horizontal="center" vertical="center"/>
    </xf>
    <xf numFmtId="0" fontId="31" fillId="7" borderId="14" xfId="0" applyFont="1" applyFill="1" applyBorder="1" applyAlignment="1">
      <alignment horizontal="center" vertical="center"/>
    </xf>
    <xf numFmtId="0" fontId="61" fillId="7" borderId="10" xfId="0" applyFont="1" applyFill="1" applyBorder="1" applyAlignment="1">
      <alignment horizontal="center" vertical="center"/>
    </xf>
    <xf numFmtId="0" fontId="61" fillId="7" borderId="8" xfId="0" applyFont="1" applyFill="1" applyBorder="1" applyAlignment="1">
      <alignment horizontal="center" vertical="center"/>
    </xf>
    <xf numFmtId="0" fontId="61" fillId="7" borderId="9" xfId="0" applyFont="1" applyFill="1" applyBorder="1" applyAlignment="1">
      <alignment horizontal="center" vertical="center"/>
    </xf>
    <xf numFmtId="0" fontId="24" fillId="0" borderId="10"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0" xfId="0" applyFont="1" applyAlignment="1">
      <alignment horizontal="center" vertical="center" wrapText="1"/>
    </xf>
    <xf numFmtId="0" fontId="24" fillId="0" borderId="19"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4" xfId="0" applyFont="1" applyBorder="1" applyAlignment="1">
      <alignment horizontal="center" vertical="center" wrapText="1"/>
    </xf>
    <xf numFmtId="0" fontId="89" fillId="5" borderId="0" xfId="0" applyFont="1" applyFill="1" applyAlignment="1">
      <alignment horizontal="left" vertical="center"/>
    </xf>
    <xf numFmtId="0" fontId="27" fillId="19" borderId="11" xfId="0" applyFont="1" applyFill="1" applyBorder="1" applyAlignment="1">
      <alignment horizontal="center" wrapText="1"/>
    </xf>
    <xf numFmtId="0" fontId="27" fillId="19" borderId="12" xfId="0" applyFont="1" applyFill="1" applyBorder="1" applyAlignment="1">
      <alignment horizontal="center" wrapText="1"/>
    </xf>
  </cellXfs>
  <cellStyles count="2">
    <cellStyle name="Hyperlink" xfId="1" builtinId="8"/>
    <cellStyle name="Normal" xfId="0" builtinId="0"/>
  </cellStyles>
  <dxfs count="164">
    <dxf>
      <fill>
        <patternFill>
          <bgColor theme="7" tint="0.59996337778862885"/>
        </patternFill>
      </fill>
    </dxf>
    <dxf>
      <font>
        <b val="0"/>
        <i val="0"/>
      </font>
      <fill>
        <patternFill>
          <bgColor rgb="FFFFC000"/>
        </patternFill>
      </fill>
    </dxf>
    <dxf>
      <font>
        <color rgb="FF9C0006"/>
      </font>
      <fill>
        <patternFill>
          <bgColor rgb="FFFFC7CE"/>
        </patternFill>
      </fill>
    </dxf>
    <dxf>
      <fill>
        <patternFill>
          <bgColor theme="2" tint="-0.24994659260841701"/>
        </patternFill>
      </fill>
    </dxf>
    <dxf>
      <fill>
        <patternFill>
          <bgColor theme="6" tint="0.59996337778862885"/>
        </patternFill>
      </fill>
    </dxf>
    <dxf>
      <font>
        <color rgb="FF9C0006"/>
      </font>
      <fill>
        <patternFill>
          <bgColor rgb="FFFFC7CE"/>
        </patternFill>
      </fill>
    </dxf>
    <dxf>
      <font>
        <b val="0"/>
        <i val="0"/>
      </font>
      <fill>
        <patternFill>
          <bgColor rgb="FFFFC000"/>
        </patternFill>
      </fill>
    </dxf>
    <dxf>
      <fill>
        <patternFill>
          <bgColor theme="7" tint="0.59996337778862885"/>
        </patternFill>
      </fill>
    </dxf>
    <dxf>
      <fill>
        <patternFill>
          <bgColor theme="6" tint="0.59996337778862885"/>
        </patternFill>
      </fill>
    </dxf>
    <dxf>
      <fill>
        <patternFill>
          <bgColor theme="2" tint="-0.24994659260841701"/>
        </patternFill>
      </fill>
    </dxf>
    <dxf>
      <fill>
        <patternFill>
          <bgColor theme="2" tint="-0.24994659260841701"/>
        </patternFill>
      </fill>
    </dxf>
    <dxf>
      <fill>
        <patternFill>
          <bgColor theme="6" tint="0.59996337778862885"/>
        </patternFill>
      </fill>
    </dxf>
    <dxf>
      <fill>
        <patternFill>
          <bgColor theme="7" tint="0.59996337778862885"/>
        </patternFill>
      </fill>
    </dxf>
    <dxf>
      <font>
        <b val="0"/>
        <i val="0"/>
      </font>
      <fill>
        <patternFill>
          <bgColor rgb="FFFFC000"/>
        </patternFill>
      </fill>
    </dxf>
    <dxf>
      <font>
        <color rgb="FF9C0006"/>
      </font>
      <fill>
        <patternFill>
          <bgColor rgb="FFFFC7CE"/>
        </patternFill>
      </fill>
    </dxf>
    <dxf>
      <font>
        <color rgb="FF9C5700"/>
      </font>
      <fill>
        <patternFill>
          <bgColor rgb="FFFFEB9C"/>
        </patternFill>
      </fill>
    </dxf>
    <dxf>
      <fill>
        <patternFill>
          <bgColor theme="2" tint="-0.24994659260841701"/>
        </patternFill>
      </fill>
    </dxf>
    <dxf>
      <fill>
        <patternFill>
          <bgColor theme="6" tint="0.59996337778862885"/>
        </patternFill>
      </fill>
    </dxf>
    <dxf>
      <font>
        <color rgb="FFFF0000"/>
      </font>
      <fill>
        <patternFill>
          <bgColor rgb="FFFBE59D"/>
        </patternFill>
      </fill>
    </dxf>
    <dxf>
      <fill>
        <patternFill>
          <bgColor theme="7" tint="0.59996337778862885"/>
        </patternFill>
      </fill>
    </dxf>
    <dxf>
      <font>
        <b val="0"/>
        <i val="0"/>
      </font>
      <fill>
        <patternFill>
          <bgColor rgb="FFFFC000"/>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b val="0"/>
        <i val="0"/>
      </font>
      <fill>
        <patternFill>
          <bgColor rgb="FFFFC000"/>
        </patternFill>
      </fill>
    </dxf>
    <dxf>
      <fill>
        <patternFill>
          <bgColor theme="2" tint="-0.24994659260841701"/>
        </patternFill>
      </fill>
    </dxf>
    <dxf>
      <fill>
        <patternFill>
          <bgColor theme="6" tint="0.59996337778862885"/>
        </patternFill>
      </fill>
    </dxf>
    <dxf>
      <fill>
        <patternFill>
          <bgColor theme="7" tint="0.59996337778862885"/>
        </patternFill>
      </fill>
    </dxf>
    <dxf>
      <font>
        <color rgb="FF9C0006"/>
      </font>
      <fill>
        <patternFill>
          <bgColor rgb="FFFFC7CE"/>
        </patternFill>
      </fill>
    </dxf>
    <dxf>
      <fill>
        <patternFill>
          <bgColor theme="6" tint="0.59996337778862885"/>
        </patternFill>
      </fill>
    </dxf>
    <dxf>
      <fill>
        <patternFill>
          <bgColor theme="7" tint="0.59996337778862885"/>
        </patternFill>
      </fill>
    </dxf>
    <dxf>
      <font>
        <b val="0"/>
        <i val="0"/>
      </font>
      <fill>
        <patternFill>
          <bgColor rgb="FFFFC000"/>
        </patternFill>
      </fill>
    </dxf>
    <dxf>
      <font>
        <color rgb="FF9C0006"/>
      </font>
      <fill>
        <patternFill>
          <bgColor rgb="FFFFC7CE"/>
        </patternFill>
      </fill>
    </dxf>
    <dxf>
      <fill>
        <patternFill>
          <bgColor theme="2" tint="-0.24994659260841701"/>
        </patternFill>
      </fill>
    </dxf>
    <dxf>
      <fill>
        <patternFill>
          <bgColor theme="2" tint="-0.24994659260841701"/>
        </patternFill>
      </fill>
    </dxf>
    <dxf>
      <fill>
        <patternFill>
          <bgColor theme="6" tint="0.59996337778862885"/>
        </patternFill>
      </fill>
    </dxf>
    <dxf>
      <font>
        <color rgb="FF9C0006"/>
      </font>
      <fill>
        <patternFill>
          <bgColor rgb="FFFFC7CE"/>
        </patternFill>
      </fill>
    </dxf>
    <dxf>
      <fill>
        <patternFill>
          <bgColor theme="7" tint="0.59996337778862885"/>
        </patternFill>
      </fill>
    </dxf>
    <dxf>
      <font>
        <b val="0"/>
        <i val="0"/>
      </font>
      <fill>
        <patternFill>
          <bgColor rgb="FFFFC000"/>
        </patternFill>
      </fill>
    </dxf>
    <dxf>
      <font>
        <b val="0"/>
        <i val="0"/>
      </font>
      <fill>
        <patternFill>
          <bgColor rgb="FFFFC000"/>
        </patternFill>
      </fill>
    </dxf>
    <dxf>
      <fill>
        <patternFill>
          <bgColor theme="7" tint="0.59996337778862885"/>
        </patternFill>
      </fill>
    </dxf>
    <dxf>
      <font>
        <color rgb="FF9C0006"/>
      </font>
      <fill>
        <patternFill>
          <bgColor rgb="FFFFC7CE"/>
        </patternFill>
      </fill>
    </dxf>
    <dxf>
      <fill>
        <patternFill>
          <bgColor theme="2" tint="-0.24994659260841701"/>
        </patternFill>
      </fill>
    </dxf>
    <dxf>
      <fill>
        <patternFill>
          <bgColor theme="6" tint="0.59996337778862885"/>
        </patternFill>
      </fill>
    </dxf>
    <dxf>
      <font>
        <color rgb="FFFF0000"/>
      </font>
      <fill>
        <patternFill>
          <bgColor rgb="FFFBE59D"/>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2" tint="-0.24994659260841701"/>
        </patternFill>
      </fill>
    </dxf>
    <dxf>
      <font>
        <color rgb="FF9C5700"/>
      </font>
      <fill>
        <patternFill>
          <bgColor rgb="FFFFEB9C"/>
        </patternFill>
      </fill>
    </dxf>
    <dxf>
      <font>
        <color rgb="FFFF0000"/>
      </font>
      <fill>
        <patternFill>
          <bgColor rgb="FFFBE59D"/>
        </patternFill>
      </fill>
    </dxf>
    <dxf>
      <font>
        <b val="0"/>
        <i val="0"/>
      </font>
      <fill>
        <patternFill>
          <bgColor rgb="FFFFC000"/>
        </patternFill>
      </fill>
    </dxf>
    <dxf>
      <fill>
        <patternFill>
          <bgColor theme="8" tint="0.59996337778862885"/>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fill>
        <patternFill>
          <bgColor rgb="FFFFC000"/>
        </patternFill>
      </fill>
    </dxf>
    <dxf>
      <fill>
        <patternFill>
          <bgColor theme="7" tint="0.59996337778862885"/>
        </patternFill>
      </fill>
    </dxf>
    <dxf>
      <fill>
        <patternFill>
          <bgColor theme="6" tint="0.59996337778862885"/>
        </patternFill>
      </fill>
    </dxf>
    <dxf>
      <fill>
        <patternFill>
          <bgColor theme="2" tint="-0.24994659260841701"/>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2" tint="-0.24994659260841701"/>
        </patternFill>
      </fill>
    </dxf>
    <dxf>
      <fill>
        <patternFill>
          <bgColor theme="6" tint="0.59996337778862885"/>
        </patternFill>
      </fill>
    </dxf>
    <dxf>
      <fill>
        <patternFill>
          <bgColor theme="7" tint="0.59996337778862885"/>
        </patternFill>
      </fill>
    </dxf>
    <dxf>
      <font>
        <b val="0"/>
        <i val="0"/>
      </font>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59996337778862885"/>
        </patternFill>
      </fill>
    </dxf>
    <dxf>
      <fill>
        <patternFill>
          <bgColor theme="9" tint="0.59996337778862885"/>
        </patternFill>
      </fill>
    </dxf>
    <dxf>
      <fill>
        <patternFill>
          <bgColor theme="8"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ill>
        <patternFill>
          <bgColor theme="9" tint="0.59996337778862885"/>
        </patternFill>
      </fill>
    </dxf>
    <dxf>
      <fill>
        <patternFill>
          <bgColor theme="2" tint="-0.24994659260841701"/>
        </patternFill>
      </fill>
    </dxf>
    <dxf>
      <font>
        <color rgb="FF9C5700"/>
      </font>
      <fill>
        <patternFill>
          <bgColor rgb="FFFFEB9C"/>
        </patternFill>
      </fill>
    </dxf>
    <dxf>
      <font>
        <color rgb="FF9C0006"/>
      </font>
      <fill>
        <patternFill>
          <bgColor rgb="FFFFC7CE"/>
        </patternFill>
      </fill>
    </dxf>
    <dxf>
      <font>
        <b val="0"/>
        <i val="0"/>
      </font>
      <fill>
        <patternFill>
          <bgColor rgb="FFFFC000"/>
        </patternFill>
      </fill>
    </dxf>
    <dxf>
      <fill>
        <patternFill>
          <bgColor theme="7" tint="0.59996337778862885"/>
        </patternFill>
      </fill>
    </dxf>
    <dxf>
      <fill>
        <patternFill>
          <bgColor theme="6" tint="0.59996337778862885"/>
        </patternFill>
      </fill>
    </dxf>
    <dxf>
      <font>
        <color rgb="FFFF0000"/>
      </font>
      <fill>
        <patternFill>
          <bgColor rgb="FFFAED9E"/>
        </patternFill>
      </fill>
    </dxf>
    <dxf>
      <fill>
        <patternFill>
          <bgColor theme="8" tint="0.59996337778862885"/>
        </patternFill>
      </fill>
    </dxf>
    <dxf>
      <fill>
        <patternFill>
          <bgColor theme="9" tint="0.59996337778862885"/>
        </patternFill>
      </fill>
    </dxf>
    <dxf>
      <fill>
        <patternFill>
          <bgColor theme="8" tint="0.59996337778862885"/>
        </patternFill>
      </fill>
    </dxf>
    <dxf>
      <fill>
        <patternFill>
          <bgColor theme="9" tint="0.59996337778862885"/>
        </patternFill>
      </fill>
    </dxf>
    <dxf>
      <fill>
        <patternFill>
          <bgColor theme="9" tint="0.59996337778862885"/>
        </patternFill>
      </fill>
    </dxf>
    <dxf>
      <font>
        <color rgb="FFFF0000"/>
      </font>
      <fill>
        <patternFill>
          <bgColor rgb="FFFAED9E"/>
        </patternFill>
      </fill>
    </dxf>
    <dxf>
      <font>
        <b val="0"/>
        <i val="0"/>
      </font>
      <fill>
        <patternFill>
          <bgColor rgb="FFFFC000"/>
        </patternFill>
      </fill>
    </dxf>
    <dxf>
      <font>
        <color rgb="FF9C0006"/>
      </font>
      <fill>
        <patternFill>
          <bgColor rgb="FFFFC7CE"/>
        </patternFill>
      </fill>
    </dxf>
    <dxf>
      <fill>
        <patternFill>
          <bgColor theme="7" tint="0.59996337778862885"/>
        </patternFill>
      </fill>
    </dxf>
    <dxf>
      <fill>
        <patternFill>
          <bgColor theme="6" tint="0.59996337778862885"/>
        </patternFill>
      </fill>
    </dxf>
    <dxf>
      <fill>
        <patternFill>
          <bgColor theme="2" tint="-0.24994659260841701"/>
        </patternFill>
      </fill>
    </dxf>
    <dxf>
      <font>
        <color rgb="FF9C5700"/>
      </font>
      <fill>
        <patternFill>
          <bgColor rgb="FFFFEB9C"/>
        </patternFill>
      </fill>
    </dxf>
    <dxf>
      <fill>
        <patternFill>
          <bgColor theme="8" tint="0.59996337778862885"/>
        </patternFill>
      </fill>
    </dxf>
    <dxf>
      <fill>
        <patternFill>
          <bgColor theme="9" tint="0.59996337778862885"/>
        </patternFill>
      </fill>
    </dxf>
    <dxf>
      <fill>
        <patternFill>
          <bgColor theme="8" tint="0.59996337778862885"/>
        </patternFill>
      </fill>
    </dxf>
    <dxf>
      <fill>
        <patternFill>
          <bgColor theme="9" tint="0.59996337778862885"/>
        </patternFill>
      </fill>
    </dxf>
    <dxf>
      <font>
        <color rgb="FFFF0000"/>
      </font>
      <fill>
        <patternFill>
          <bgColor rgb="FFFAED9E"/>
        </patternFill>
      </fill>
    </dxf>
    <dxf>
      <font>
        <color rgb="FF9C0006"/>
      </font>
      <fill>
        <patternFill>
          <bgColor rgb="FFFFC7CE"/>
        </patternFill>
      </fill>
    </dxf>
    <dxf>
      <fill>
        <patternFill>
          <bgColor theme="9" tint="0.59996337778862885"/>
        </patternFill>
      </fill>
    </dxf>
    <dxf>
      <fill>
        <patternFill>
          <bgColor theme="9" tint="0.59996337778862885"/>
        </patternFill>
      </fill>
    </dxf>
    <dxf>
      <font>
        <color rgb="FF9C0006"/>
      </font>
      <fill>
        <patternFill>
          <bgColor rgb="FFFFC7CE"/>
        </patternFill>
      </fill>
    </dxf>
    <dxf>
      <fill>
        <patternFill>
          <bgColor theme="8" tint="0.59996337778862885"/>
        </patternFill>
      </fill>
    </dxf>
    <dxf>
      <fill>
        <patternFill>
          <bgColor theme="9" tint="0.59996337778862885"/>
        </patternFill>
      </fill>
    </dxf>
    <dxf>
      <fill>
        <patternFill>
          <bgColor theme="8" tint="0.59996337778862885"/>
        </patternFill>
      </fill>
    </dxf>
    <dxf>
      <font>
        <color rgb="FF9C0006"/>
      </font>
      <fill>
        <patternFill>
          <bgColor rgb="FFFFC7CE"/>
        </patternFill>
      </fill>
    </dxf>
    <dxf>
      <fill>
        <patternFill>
          <bgColor theme="6"/>
        </patternFill>
      </fill>
    </dxf>
    <dxf>
      <font>
        <color rgb="FF9C0006"/>
      </font>
      <fill>
        <patternFill>
          <bgColor rgb="FFFFC7CE"/>
        </patternFill>
      </fill>
    </dxf>
    <dxf>
      <font>
        <color rgb="FF9C0006"/>
      </font>
      <fill>
        <patternFill>
          <bgColor rgb="FFFFC7CE"/>
        </patternFill>
      </fill>
    </dxf>
    <dxf>
      <font>
        <b val="0"/>
        <i val="0"/>
      </font>
      <fill>
        <patternFill>
          <bgColor rgb="FFFFC000"/>
        </patternFill>
      </fill>
    </dxf>
    <dxf>
      <fill>
        <patternFill>
          <bgColor theme="7" tint="0.59996337778862885"/>
        </patternFill>
      </fill>
    </dxf>
    <dxf>
      <fill>
        <patternFill>
          <bgColor theme="6" tint="0.59996337778862885"/>
        </patternFill>
      </fill>
    </dxf>
    <dxf>
      <fill>
        <patternFill>
          <bgColor theme="2" tint="-0.24994659260841701"/>
        </patternFill>
      </fill>
    </dxf>
    <dxf>
      <font>
        <color rgb="FF9C5700"/>
      </font>
      <fill>
        <patternFill>
          <bgColor rgb="FFFFEB9C"/>
        </patternFill>
      </fill>
    </dxf>
    <dxf>
      <fill>
        <patternFill>
          <bgColor theme="9" tint="0.59996337778862885"/>
        </patternFill>
      </fill>
    </dxf>
    <dxf>
      <font>
        <b val="0"/>
        <i val="0"/>
      </font>
      <fill>
        <patternFill>
          <bgColor rgb="FFFFC000"/>
        </patternFill>
      </fill>
    </dxf>
    <dxf>
      <fill>
        <patternFill>
          <bgColor theme="7" tint="0.59996337778862885"/>
        </patternFill>
      </fill>
    </dxf>
    <dxf>
      <fill>
        <patternFill>
          <bgColor theme="6" tint="0.59996337778862885"/>
        </patternFill>
      </fill>
    </dxf>
    <dxf>
      <fill>
        <patternFill>
          <bgColor theme="2" tint="-0.24994659260841701"/>
        </patternFill>
      </fill>
    </dxf>
    <dxf>
      <font>
        <color rgb="FF9C5700"/>
      </font>
      <fill>
        <patternFill>
          <bgColor rgb="FFFFEB9C"/>
        </patternFill>
      </fill>
    </dxf>
    <dxf>
      <font>
        <color rgb="FFFF0000"/>
      </font>
      <fill>
        <patternFill>
          <bgColor rgb="FFFAED9E"/>
        </patternFill>
      </fill>
    </dxf>
    <dxf>
      <font>
        <color rgb="FF9C0006"/>
      </font>
      <fill>
        <patternFill>
          <bgColor rgb="FFFFC7CE"/>
        </patternFill>
      </fill>
    </dxf>
    <dxf>
      <fill>
        <patternFill>
          <bgColor theme="8" tint="0.59996337778862885"/>
        </patternFill>
      </fill>
    </dxf>
  </dxfs>
  <tableStyles count="0" defaultTableStyle="TableStyleMedium9" defaultPivotStyle="PivotStyleLight16"/>
  <colors>
    <mruColors>
      <color rgb="FF0000CC"/>
      <color rgb="FFFFFFCC"/>
      <color rgb="FFFBE59D"/>
      <color rgb="FFFFFFF7"/>
      <color rgb="FFFAED9E"/>
      <color rgb="FFFFFFE1"/>
      <color rgb="FFFEE8E6"/>
      <color rgb="FFFEDDDA"/>
      <color rgb="FFFED3D0"/>
      <color rgb="FFF6E7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69213</xdr:colOff>
      <xdr:row>0</xdr:row>
      <xdr:rowOff>12065</xdr:rowOff>
    </xdr:from>
    <xdr:to>
      <xdr:col>0</xdr:col>
      <xdr:colOff>1083424</xdr:colOff>
      <xdr:row>0</xdr:row>
      <xdr:rowOff>288925</xdr:rowOff>
    </xdr:to>
    <xdr:pic>
      <xdr:nvPicPr>
        <xdr:cNvPr id="2" name="Picture 1">
          <a:extLst>
            <a:ext uri="{FF2B5EF4-FFF2-40B4-BE49-F238E27FC236}">
              <a16:creationId xmlns:a16="http://schemas.microsoft.com/office/drawing/2014/main" id="{2BFCA5BE-C51D-4A14-B5B1-498F99771DD9}"/>
            </a:ext>
          </a:extLst>
        </xdr:cNvPr>
        <xdr:cNvPicPr>
          <a:picLocks noChangeAspect="1"/>
        </xdr:cNvPicPr>
      </xdr:nvPicPr>
      <xdr:blipFill>
        <a:blip xmlns:r="http://schemas.openxmlformats.org/officeDocument/2006/relationships" r:embed="rId1"/>
        <a:stretch>
          <a:fillRect/>
        </a:stretch>
      </xdr:blipFill>
      <xdr:spPr>
        <a:xfrm>
          <a:off x="69213" y="12065"/>
          <a:ext cx="1021831" cy="2863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1485900</xdr:colOff>
      <xdr:row>0</xdr:row>
      <xdr:rowOff>387947</xdr:rowOff>
    </xdr:to>
    <xdr:pic>
      <xdr:nvPicPr>
        <xdr:cNvPr id="2" name="Picture 1">
          <a:extLst>
            <a:ext uri="{FF2B5EF4-FFF2-40B4-BE49-F238E27FC236}">
              <a16:creationId xmlns:a16="http://schemas.microsoft.com/office/drawing/2014/main" id="{AD2B29B8-8AC5-4184-AF1D-F9DA1CA210B0}"/>
            </a:ext>
          </a:extLst>
        </xdr:cNvPr>
        <xdr:cNvPicPr>
          <a:picLocks noChangeAspect="1"/>
        </xdr:cNvPicPr>
      </xdr:nvPicPr>
      <xdr:blipFill>
        <a:blip xmlns:r="http://schemas.openxmlformats.org/officeDocument/2006/relationships" r:embed="rId1"/>
        <a:stretch>
          <a:fillRect/>
        </a:stretch>
      </xdr:blipFill>
      <xdr:spPr>
        <a:xfrm>
          <a:off x="0" y="1"/>
          <a:ext cx="1485900" cy="3981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19051</xdr:colOff>
      <xdr:row>0</xdr:row>
      <xdr:rowOff>47626</xdr:rowOff>
    </xdr:from>
    <xdr:to>
      <xdr:col>1</xdr:col>
      <xdr:colOff>281941</xdr:colOff>
      <xdr:row>2</xdr:row>
      <xdr:rowOff>54669</xdr:rowOff>
    </xdr:to>
    <xdr:pic>
      <xdr:nvPicPr>
        <xdr:cNvPr id="2" name="Picture 1">
          <a:extLst>
            <a:ext uri="{FF2B5EF4-FFF2-40B4-BE49-F238E27FC236}">
              <a16:creationId xmlns:a16="http://schemas.microsoft.com/office/drawing/2014/main" id="{1FD3D40E-1309-4C6C-9137-7BFB1289164E}"/>
            </a:ext>
          </a:extLst>
        </xdr:cNvPr>
        <xdr:cNvPicPr>
          <a:picLocks noChangeAspect="1"/>
        </xdr:cNvPicPr>
      </xdr:nvPicPr>
      <xdr:blipFill>
        <a:blip xmlns:r="http://schemas.openxmlformats.org/officeDocument/2006/relationships" r:embed="rId1"/>
        <a:stretch>
          <a:fillRect/>
        </a:stretch>
      </xdr:blipFill>
      <xdr:spPr>
        <a:xfrm>
          <a:off x="19051" y="47626"/>
          <a:ext cx="1371600" cy="38232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2.gov.bc.ca/gov/content/careers-myhr/bcpsa/get-hr-support-and-advice" TargetMode="External"/><Relationship Id="rId2" Type="http://schemas.openxmlformats.org/officeDocument/2006/relationships/hyperlink" Target="https://bcgov.sharepoint.com/sites/PSA-TimeandLeaveSupport" TargetMode="External"/><Relationship Id="rId1" Type="http://schemas.openxmlformats.org/officeDocument/2006/relationships/hyperlink" Target="https://timepay.gov.bc.ca/"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bcgov.sharepoint.com/:w:/r/sites/PSA-TimeandLeaveSupport/_layouts/15/Doc.aspx?sourcedoc=%7BB94D2066-8BBA-4ECE-9F9A-30401E622217%7D&amp;file=Employee%20Transactions%20and%20Totals%20Report%20-%20TLRPT001.docx&amp;action=default&amp;mobileredirect=true&amp;DefaultItemOpen=1"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2.gov.bc.ca/assets/gov/careers/managers-supervisors/managing-employee-labour-relations/environment_technical_and_operations_19th_-_2022.pdf" TargetMode="External"/><Relationship Id="rId1" Type="http://schemas.openxmlformats.org/officeDocument/2006/relationships/hyperlink" Target="https://www2.gov.bc.ca/assets/gov/careers/managers-supervisors/managing-employee-labour-relations/environmental_technical_and_operational.pdf"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E472B-0AD4-444D-930D-AB884024F602}">
  <dimension ref="A1:B7"/>
  <sheetViews>
    <sheetView showGridLines="0" zoomScaleNormal="100" workbookViewId="0">
      <selection activeCell="A23" sqref="A23"/>
    </sheetView>
  </sheetViews>
  <sheetFormatPr defaultRowHeight="13.2" x14ac:dyDescent="0.25"/>
  <cols>
    <col min="1" max="1" width="123.88671875" customWidth="1"/>
  </cols>
  <sheetData>
    <row r="1" spans="1:2" ht="52.8" x14ac:dyDescent="0.6">
      <c r="A1" s="52" t="s">
        <v>0</v>
      </c>
    </row>
    <row r="2" spans="1:2" s="37" customFormat="1" ht="43.5" customHeight="1" x14ac:dyDescent="0.25">
      <c r="A2" s="228" t="s">
        <v>1</v>
      </c>
    </row>
    <row r="3" spans="1:2" s="37" customFormat="1" ht="33" customHeight="1" x14ac:dyDescent="0.25">
      <c r="A3" s="230" t="s">
        <v>2</v>
      </c>
    </row>
    <row r="4" spans="1:2" s="38" customFormat="1" ht="36" customHeight="1" x14ac:dyDescent="0.25">
      <c r="A4" s="229" t="s">
        <v>3</v>
      </c>
      <c r="B4" s="53"/>
    </row>
    <row r="5" spans="1:2" ht="54.6" customHeight="1" x14ac:dyDescent="0.25">
      <c r="A5" s="227" t="s">
        <v>4</v>
      </c>
    </row>
    <row r="6" spans="1:2" ht="33.75" customHeight="1" x14ac:dyDescent="0.35">
      <c r="A6" s="231" t="s">
        <v>176</v>
      </c>
      <c r="B6" s="42"/>
    </row>
    <row r="7" spans="1:2" ht="19.5" customHeight="1" x14ac:dyDescent="0.25">
      <c r="A7" s="226" t="s">
        <v>5</v>
      </c>
    </row>
  </sheetData>
  <sheetProtection algorithmName="SHA-512" hashValue="TUwxsiUgw6rd4Y3thwNsbgzx3NxQvbWvwXaHSnhYtao33xZoODsQhtcbliX7ytnh+1P5gvlz68RCfJZbGyfWQg==" saltValue="kW36OokKXbyNbnCTfJwh0Q==" spinCount="100000" sheet="1" objects="1" scenarios="1"/>
  <hyperlinks>
    <hyperlink ref="A3" r:id="rId1" xr:uid="{04D7E01D-318E-4628-84A6-C4E7BC40B4C4}"/>
    <hyperlink ref="A4" r:id="rId2" xr:uid="{6F43B784-282A-460C-8E26-CDE70A14C968}"/>
    <hyperlink ref="A6" r:id="rId3" display="https://www2.gov.bc.ca/gov/content/careers-myhr/bcpsa/get-hr-support-and-advice" xr:uid="{8746804C-CDBF-4463-8383-CC127DD46005}"/>
  </hyperlinks>
  <pageMargins left="0.7" right="0.7" top="0.75" bottom="0.75" header="0.3" footer="0.3"/>
  <pageSetup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75"/>
  <sheetViews>
    <sheetView showGridLines="0" topLeftCell="A25" zoomScaleNormal="100" workbookViewId="0">
      <selection activeCell="A73" activeCellId="3" sqref="A2 A33 A42 A73"/>
    </sheetView>
  </sheetViews>
  <sheetFormatPr defaultRowHeight="13.2" x14ac:dyDescent="0.25"/>
  <cols>
    <col min="1" max="1" width="175.109375" style="6" customWidth="1"/>
    <col min="2" max="2" width="16.33203125" customWidth="1"/>
    <col min="3" max="3" width="8.109375" customWidth="1"/>
    <col min="4" max="4" width="7.44140625" customWidth="1"/>
    <col min="5" max="7" width="5.6640625" customWidth="1"/>
    <col min="9" max="9" width="3.109375" customWidth="1"/>
  </cols>
  <sheetData>
    <row r="1" spans="1:37" ht="52.8" x14ac:dyDescent="0.25">
      <c r="A1" s="93" t="s">
        <v>6</v>
      </c>
      <c r="C1" s="42"/>
    </row>
    <row r="2" spans="1:37" ht="35.4" customHeight="1" x14ac:dyDescent="0.25">
      <c r="A2" s="223" t="s">
        <v>7</v>
      </c>
      <c r="B2" s="31"/>
      <c r="C2" s="46"/>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row>
    <row r="3" spans="1:37" ht="15.6" x14ac:dyDescent="0.25">
      <c r="A3" s="94"/>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row>
    <row r="4" spans="1:37" ht="50.1" customHeight="1" x14ac:dyDescent="0.25">
      <c r="A4" s="102" t="s">
        <v>8</v>
      </c>
    </row>
    <row r="5" spans="1:37" ht="28.5" customHeight="1" thickBot="1" x14ac:dyDescent="0.55000000000000004">
      <c r="A5" s="95" t="s">
        <v>9</v>
      </c>
      <c r="C5" s="42"/>
    </row>
    <row r="6" spans="1:37" ht="16.2" thickTop="1" x14ac:dyDescent="0.25">
      <c r="A6" s="96"/>
    </row>
    <row r="7" spans="1:37" ht="15.6" x14ac:dyDescent="0.35">
      <c r="A7" s="90" t="s">
        <v>10</v>
      </c>
    </row>
    <row r="8" spans="1:37" ht="15.6" x14ac:dyDescent="0.35">
      <c r="A8" s="90"/>
    </row>
    <row r="9" spans="1:37" ht="31.2" x14ac:dyDescent="0.25">
      <c r="A9" s="193" t="s">
        <v>11</v>
      </c>
    </row>
    <row r="10" spans="1:37" ht="15.6" x14ac:dyDescent="0.35">
      <c r="A10" s="90"/>
    </row>
    <row r="11" spans="1:37" ht="31.2" x14ac:dyDescent="0.25">
      <c r="A11" s="97" t="s">
        <v>141</v>
      </c>
      <c r="B11" s="5"/>
      <c r="C11" s="42"/>
    </row>
    <row r="12" spans="1:37" ht="15.6" x14ac:dyDescent="0.35">
      <c r="A12" s="90"/>
      <c r="C12" s="39"/>
    </row>
    <row r="13" spans="1:37" ht="17.100000000000001" customHeight="1" x14ac:dyDescent="0.25">
      <c r="A13" s="98" t="s">
        <v>12</v>
      </c>
      <c r="C13" s="41"/>
    </row>
    <row r="14" spans="1:37" ht="46.8" x14ac:dyDescent="0.35">
      <c r="A14" s="90" t="s">
        <v>142</v>
      </c>
      <c r="C14" s="233"/>
      <c r="D14" s="233"/>
      <c r="E14" s="233"/>
      <c r="F14" s="233"/>
      <c r="G14" s="233"/>
      <c r="H14" s="233"/>
      <c r="I14" s="233"/>
      <c r="J14" s="233"/>
    </row>
    <row r="15" spans="1:37" ht="15.6" x14ac:dyDescent="0.35">
      <c r="A15" s="99" t="s">
        <v>143</v>
      </c>
      <c r="C15" s="41"/>
    </row>
    <row r="16" spans="1:37" ht="31.2" x14ac:dyDescent="0.35">
      <c r="A16" s="90" t="s">
        <v>144</v>
      </c>
      <c r="C16" s="39"/>
    </row>
    <row r="17" spans="1:3" s="36" customFormat="1" ht="28.8" x14ac:dyDescent="0.25">
      <c r="A17" s="194" t="s">
        <v>13</v>
      </c>
      <c r="C17" s="40"/>
    </row>
    <row r="18" spans="1:3" ht="15.6" x14ac:dyDescent="0.35">
      <c r="A18" s="100" t="s">
        <v>145</v>
      </c>
      <c r="C18" s="39"/>
    </row>
    <row r="19" spans="1:3" ht="31.2" x14ac:dyDescent="0.25">
      <c r="A19" s="101" t="s">
        <v>147</v>
      </c>
      <c r="C19" s="42"/>
    </row>
    <row r="20" spans="1:3" ht="15.6" x14ac:dyDescent="0.35">
      <c r="A20" s="90"/>
      <c r="C20" s="39"/>
    </row>
    <row r="21" spans="1:3" ht="15.6" x14ac:dyDescent="0.35">
      <c r="A21" s="90" t="s">
        <v>146</v>
      </c>
      <c r="C21" s="39"/>
    </row>
    <row r="22" spans="1:3" ht="15.6" x14ac:dyDescent="0.35">
      <c r="A22" s="90"/>
      <c r="C22" s="39"/>
    </row>
    <row r="23" spans="1:3" ht="21" customHeight="1" x14ac:dyDescent="0.25">
      <c r="A23" s="97" t="s">
        <v>139</v>
      </c>
      <c r="C23" s="41"/>
    </row>
    <row r="24" spans="1:3" ht="3.6" customHeight="1" x14ac:dyDescent="0.35">
      <c r="A24" s="90"/>
      <c r="C24" s="39"/>
    </row>
    <row r="25" spans="1:3" ht="109.2" x14ac:dyDescent="0.25">
      <c r="A25" s="103" t="s">
        <v>148</v>
      </c>
      <c r="C25" s="43"/>
    </row>
    <row r="26" spans="1:3" ht="15.6" x14ac:dyDescent="0.35">
      <c r="A26" s="90"/>
    </row>
    <row r="27" spans="1:3" ht="15.6" x14ac:dyDescent="0.35">
      <c r="A27" s="90" t="s">
        <v>14</v>
      </c>
    </row>
    <row r="28" spans="1:3" ht="31.2" x14ac:dyDescent="0.35">
      <c r="A28" s="90" t="s">
        <v>15</v>
      </c>
      <c r="C28" s="42"/>
    </row>
    <row r="29" spans="1:3" ht="15.6" x14ac:dyDescent="0.35">
      <c r="A29" s="90" t="s">
        <v>16</v>
      </c>
    </row>
    <row r="30" spans="1:3" ht="15.6" x14ac:dyDescent="0.35">
      <c r="A30" s="92"/>
    </row>
    <row r="31" spans="1:3" ht="31.2" x14ac:dyDescent="0.35">
      <c r="A31" s="90" t="s">
        <v>17</v>
      </c>
      <c r="C31" s="42"/>
    </row>
    <row r="32" spans="1:3" ht="15.6" x14ac:dyDescent="0.35">
      <c r="A32" s="90"/>
    </row>
    <row r="33" spans="1:11" ht="17.399999999999999" x14ac:dyDescent="0.25">
      <c r="A33" s="224" t="s">
        <v>18</v>
      </c>
    </row>
    <row r="34" spans="1:11" ht="13.8" x14ac:dyDescent="0.25">
      <c r="A34" s="51"/>
    </row>
    <row r="35" spans="1:11" ht="15.6" x14ac:dyDescent="0.35">
      <c r="A35" s="90" t="s">
        <v>19</v>
      </c>
      <c r="C35" s="45"/>
    </row>
    <row r="36" spans="1:11" ht="31.2" x14ac:dyDescent="0.25">
      <c r="A36" s="96" t="s">
        <v>20</v>
      </c>
      <c r="C36" s="42"/>
    </row>
    <row r="37" spans="1:11" ht="46.8" x14ac:dyDescent="0.25">
      <c r="A37" s="96" t="s">
        <v>21</v>
      </c>
      <c r="C37" s="232"/>
      <c r="D37" s="232"/>
      <c r="E37" s="232"/>
      <c r="F37" s="232"/>
      <c r="G37" s="232"/>
      <c r="H37" s="232"/>
      <c r="I37" s="232"/>
      <c r="J37" s="232"/>
      <c r="K37" s="232"/>
    </row>
    <row r="38" spans="1:11" ht="31.2" x14ac:dyDescent="0.35">
      <c r="A38" s="90" t="s">
        <v>22</v>
      </c>
      <c r="C38" s="42"/>
    </row>
    <row r="39" spans="1:11" ht="15.6" x14ac:dyDescent="0.35">
      <c r="A39" s="90"/>
    </row>
    <row r="40" spans="1:11" ht="15.6" x14ac:dyDescent="0.35">
      <c r="A40" s="90" t="s">
        <v>23</v>
      </c>
    </row>
    <row r="41" spans="1:11" ht="13.8" x14ac:dyDescent="0.25">
      <c r="A41" s="51"/>
    </row>
    <row r="42" spans="1:11" ht="30" customHeight="1" x14ac:dyDescent="0.35">
      <c r="A42" s="224" t="s">
        <v>24</v>
      </c>
      <c r="B42" s="235" t="s">
        <v>25</v>
      </c>
      <c r="C42" s="238" t="s">
        <v>26</v>
      </c>
      <c r="D42" s="238" t="s">
        <v>27</v>
      </c>
      <c r="E42" s="75"/>
    </row>
    <row r="43" spans="1:11" ht="15.6" x14ac:dyDescent="0.35">
      <c r="A43" s="90"/>
      <c r="B43" s="236"/>
      <c r="C43" s="239"/>
      <c r="D43" s="239"/>
      <c r="E43" s="75"/>
    </row>
    <row r="44" spans="1:11" ht="31.2" x14ac:dyDescent="0.35">
      <c r="A44" s="91" t="s">
        <v>28</v>
      </c>
      <c r="B44" s="236"/>
      <c r="C44" s="104">
        <v>1</v>
      </c>
      <c r="D44" s="105"/>
      <c r="E44" s="75"/>
    </row>
    <row r="45" spans="1:11" s="35" customFormat="1" ht="15.6" x14ac:dyDescent="0.35">
      <c r="A45" s="90" t="s">
        <v>29</v>
      </c>
      <c r="B45" s="236"/>
      <c r="C45" s="106"/>
      <c r="D45" s="105"/>
      <c r="E45" s="107"/>
    </row>
    <row r="46" spans="1:11" s="35" customFormat="1" ht="15.6" x14ac:dyDescent="0.35">
      <c r="A46" s="90" t="s">
        <v>30</v>
      </c>
      <c r="B46" s="237"/>
      <c r="C46" s="108"/>
      <c r="D46" s="105"/>
      <c r="E46" s="107"/>
    </row>
    <row r="47" spans="1:11" ht="15.6" x14ac:dyDescent="0.35">
      <c r="A47" s="90"/>
      <c r="B47" s="75"/>
      <c r="C47" s="75"/>
      <c r="D47" s="75"/>
      <c r="E47" s="75"/>
    </row>
    <row r="48" spans="1:11" ht="21.6" thickBot="1" x14ac:dyDescent="0.3">
      <c r="A48" s="109" t="s">
        <v>31</v>
      </c>
    </row>
    <row r="49" spans="1:9" ht="16.2" thickTop="1" x14ac:dyDescent="0.35">
      <c r="A49" s="90"/>
    </row>
    <row r="50" spans="1:9" ht="15.6" x14ac:dyDescent="0.35">
      <c r="A50" s="90" t="s">
        <v>32</v>
      </c>
      <c r="C50" s="47"/>
    </row>
    <row r="51" spans="1:9" ht="15.6" x14ac:dyDescent="0.35">
      <c r="A51" s="90" t="s">
        <v>33</v>
      </c>
    </row>
    <row r="52" spans="1:9" ht="31.2" x14ac:dyDescent="0.35">
      <c r="A52" s="90" t="s">
        <v>34</v>
      </c>
    </row>
    <row r="53" spans="1:9" ht="66.599999999999994" customHeight="1" x14ac:dyDescent="0.35">
      <c r="A53" s="90" t="s">
        <v>35</v>
      </c>
      <c r="C53" s="50"/>
    </row>
    <row r="54" spans="1:9" ht="13.8" x14ac:dyDescent="0.25">
      <c r="A54" s="51"/>
      <c r="G54" s="29"/>
    </row>
    <row r="55" spans="1:9" ht="15.6" x14ac:dyDescent="0.35">
      <c r="A55" s="90" t="s">
        <v>36</v>
      </c>
      <c r="B55" s="110"/>
      <c r="C55" s="111"/>
      <c r="D55" s="111"/>
      <c r="E55" s="111"/>
      <c r="F55" s="111"/>
      <c r="G55" s="112"/>
      <c r="H55" s="75"/>
      <c r="I55" s="75"/>
    </row>
    <row r="56" spans="1:9" ht="31.2" x14ac:dyDescent="0.35">
      <c r="A56" s="90" t="s">
        <v>37</v>
      </c>
      <c r="B56" s="113" t="s">
        <v>38</v>
      </c>
      <c r="C56" s="114" t="s">
        <v>39</v>
      </c>
      <c r="D56" s="114" t="s">
        <v>40</v>
      </c>
      <c r="E56" s="114" t="s">
        <v>41</v>
      </c>
      <c r="F56" s="114" t="s">
        <v>42</v>
      </c>
      <c r="G56" s="114" t="s">
        <v>43</v>
      </c>
      <c r="H56" s="75"/>
      <c r="I56" s="75"/>
    </row>
    <row r="57" spans="1:9" ht="30" x14ac:dyDescent="0.35">
      <c r="A57" s="90" t="s">
        <v>44</v>
      </c>
      <c r="B57" s="115" t="s">
        <v>45</v>
      </c>
      <c r="C57" s="116">
        <v>0.5</v>
      </c>
      <c r="D57" s="116">
        <v>0.5</v>
      </c>
      <c r="E57" s="116">
        <v>0.5</v>
      </c>
      <c r="F57" s="116">
        <v>0.5</v>
      </c>
      <c r="G57" s="116">
        <v>0.5</v>
      </c>
      <c r="H57" s="75"/>
      <c r="I57" s="75"/>
    </row>
    <row r="58" spans="1:9" ht="15.6" x14ac:dyDescent="0.35">
      <c r="A58" s="90" t="s">
        <v>46</v>
      </c>
      <c r="B58" s="115" t="s">
        <v>47</v>
      </c>
      <c r="C58" s="116"/>
      <c r="D58" s="116">
        <v>7.5</v>
      </c>
      <c r="E58" s="116"/>
      <c r="F58" s="116"/>
      <c r="G58" s="117">
        <v>7.5</v>
      </c>
      <c r="H58" s="242" t="s">
        <v>48</v>
      </c>
      <c r="I58" s="242"/>
    </row>
    <row r="59" spans="1:9" ht="15.6" x14ac:dyDescent="0.35">
      <c r="A59" s="90"/>
      <c r="B59" s="75"/>
      <c r="C59" s="75"/>
      <c r="D59" s="240" t="s">
        <v>47</v>
      </c>
      <c r="E59" s="75"/>
      <c r="F59" s="75"/>
      <c r="G59" s="75"/>
      <c r="H59" s="242"/>
      <c r="I59" s="242"/>
    </row>
    <row r="60" spans="1:9" ht="0.9" customHeight="1" x14ac:dyDescent="0.35">
      <c r="A60" s="90"/>
      <c r="B60" s="75"/>
      <c r="C60" s="75"/>
      <c r="D60" s="241"/>
      <c r="E60" s="75"/>
      <c r="F60" s="75"/>
      <c r="G60" s="75"/>
      <c r="H60" s="242"/>
      <c r="I60" s="242"/>
    </row>
    <row r="61" spans="1:9" ht="31.2" x14ac:dyDescent="0.35">
      <c r="A61" s="90" t="s">
        <v>49</v>
      </c>
      <c r="B61" s="234"/>
      <c r="C61" s="234"/>
      <c r="D61" s="241"/>
      <c r="E61" s="75"/>
      <c r="F61" s="75"/>
      <c r="G61" s="75"/>
      <c r="H61" s="242"/>
      <c r="I61" s="242"/>
    </row>
    <row r="62" spans="1:9" ht="31.2" x14ac:dyDescent="0.35">
      <c r="A62" s="103" t="s">
        <v>50</v>
      </c>
      <c r="B62" s="118"/>
      <c r="C62" s="75"/>
      <c r="D62" s="119"/>
      <c r="E62" s="75"/>
      <c r="F62" s="75"/>
      <c r="G62" s="75"/>
      <c r="H62" s="120"/>
      <c r="I62" s="120"/>
    </row>
    <row r="63" spans="1:9" ht="31.2" x14ac:dyDescent="0.35">
      <c r="A63" s="90" t="s">
        <v>51</v>
      </c>
      <c r="B63" s="121"/>
      <c r="C63" s="111"/>
      <c r="D63" s="119"/>
      <c r="E63" s="111"/>
      <c r="F63" s="111"/>
      <c r="G63" s="122"/>
      <c r="H63" s="123"/>
      <c r="I63" s="123"/>
    </row>
    <row r="64" spans="1:9" ht="15.6" x14ac:dyDescent="0.35">
      <c r="A64" s="90"/>
      <c r="B64" s="111"/>
      <c r="C64" s="111"/>
      <c r="D64" s="119"/>
      <c r="E64" s="111"/>
      <c r="F64" s="111"/>
      <c r="G64" s="122"/>
      <c r="H64" s="123"/>
      <c r="I64" s="123"/>
    </row>
    <row r="65" spans="1:9" ht="15.6" x14ac:dyDescent="0.35">
      <c r="A65" s="124" t="s">
        <v>52</v>
      </c>
      <c r="B65" s="41"/>
      <c r="C65" s="13"/>
      <c r="D65" s="44"/>
      <c r="E65" s="13"/>
      <c r="F65" s="13"/>
      <c r="G65" s="33"/>
      <c r="H65" s="48"/>
      <c r="I65" s="48"/>
    </row>
    <row r="66" spans="1:9" ht="15.6" x14ac:dyDescent="0.35">
      <c r="A66" s="90"/>
      <c r="G66" s="29"/>
    </row>
    <row r="67" spans="1:9" ht="31.2" x14ac:dyDescent="0.35">
      <c r="A67" s="90" t="s">
        <v>140</v>
      </c>
      <c r="B67" s="42"/>
      <c r="G67" s="29"/>
    </row>
    <row r="68" spans="1:9" ht="15.6" x14ac:dyDescent="0.35">
      <c r="A68" s="90"/>
      <c r="G68" s="29"/>
    </row>
    <row r="69" spans="1:9" ht="15.6" x14ac:dyDescent="0.35">
      <c r="A69" s="90" t="s">
        <v>53</v>
      </c>
      <c r="G69" s="29"/>
    </row>
    <row r="70" spans="1:9" ht="15.6" x14ac:dyDescent="0.35">
      <c r="A70" s="90"/>
      <c r="G70" s="29"/>
    </row>
    <row r="71" spans="1:9" ht="31.2" x14ac:dyDescent="0.35">
      <c r="A71" s="125" t="s">
        <v>54</v>
      </c>
    </row>
    <row r="72" spans="1:9" ht="15.6" x14ac:dyDescent="0.35">
      <c r="A72" s="126"/>
    </row>
    <row r="73" spans="1:9" ht="17.399999999999999" x14ac:dyDescent="0.25">
      <c r="A73" s="225" t="s">
        <v>55</v>
      </c>
      <c r="B73" s="14"/>
    </row>
    <row r="74" spans="1:9" ht="15" x14ac:dyDescent="0.25">
      <c r="A74" s="127"/>
      <c r="B74" s="14"/>
    </row>
    <row r="75" spans="1:9" ht="31.2" x14ac:dyDescent="0.25">
      <c r="A75" s="96" t="s">
        <v>56</v>
      </c>
    </row>
  </sheetData>
  <sheetProtection algorithmName="SHA-512" hashValue="RH93fvXBIH/zhtNBNbEPwKpbpU66R72Nc4uv3dppe91Wu0M4GDJJ6akARvA5f/oAmAKfrKOo+4aYOncWZ760Ug==" saltValue="RIQfb+aOlWC4tGDyNuORmw==" spinCount="100000" sheet="1" objects="1" scenarios="1"/>
  <mergeCells count="8">
    <mergeCell ref="C37:K37"/>
    <mergeCell ref="C14:J14"/>
    <mergeCell ref="B61:C61"/>
    <mergeCell ref="B42:B46"/>
    <mergeCell ref="C42:C43"/>
    <mergeCell ref="D42:D43"/>
    <mergeCell ref="D59:D61"/>
    <mergeCell ref="H58:I61"/>
  </mergeCells>
  <phoneticPr fontId="2" type="noConversion"/>
  <conditionalFormatting sqref="C46">
    <cfRule type="cellIs" dxfId="163" priority="3" operator="greaterThan">
      <formula>0</formula>
    </cfRule>
  </conditionalFormatting>
  <conditionalFormatting sqref="C44:D46">
    <cfRule type="cellIs" dxfId="162" priority="1" operator="equal">
      <formula>"S"</formula>
    </cfRule>
    <cfRule type="cellIs" dxfId="161" priority="5" operator="lessThan">
      <formula>0</formula>
    </cfRule>
    <cfRule type="cellIs" dxfId="160" priority="6" operator="equal">
      <formula>"R"</formula>
    </cfRule>
    <cfRule type="cellIs" dxfId="159" priority="7" operator="equal">
      <formula>"VS"</formula>
    </cfRule>
    <cfRule type="cellIs" dxfId="158" priority="8" operator="equal">
      <formula>"ES"</formula>
    </cfRule>
    <cfRule type="cellIs" dxfId="157" priority="9" operator="equal">
      <formula>"B"</formula>
    </cfRule>
    <cfRule type="cellIs" dxfId="156" priority="10" operator="equal">
      <formula>"E"</formula>
    </cfRule>
  </conditionalFormatting>
  <conditionalFormatting sqref="C45:D45">
    <cfRule type="cellIs" dxfId="155" priority="2" operator="greaterThan">
      <formula>0</formula>
    </cfRule>
  </conditionalFormatting>
  <conditionalFormatting sqref="C57:G58">
    <cfRule type="cellIs" dxfId="154" priority="18" operator="equal">
      <formula>"R"</formula>
    </cfRule>
    <cfRule type="cellIs" dxfId="153" priority="19" operator="equal">
      <formula>"VS"</formula>
    </cfRule>
    <cfRule type="cellIs" dxfId="152" priority="20" operator="equal">
      <formula>"ES"</formula>
    </cfRule>
    <cfRule type="cellIs" dxfId="151" priority="21" operator="equal">
      <formula>"B"</formula>
    </cfRule>
    <cfRule type="cellIs" dxfId="150" priority="22" operator="equal">
      <formula>"E"</formula>
    </cfRule>
    <cfRule type="cellIs" dxfId="149" priority="23" operator="equal">
      <formula>"S"</formula>
    </cfRule>
  </conditionalFormatting>
  <hyperlinks>
    <hyperlink ref="A17" r:id="rId1" display="https://bcgov.sharepoint.com/:w:/r/sites/PSA-TimeandLeaveSupport/_layouts/15/Doc.aspx?sourcedoc=%7BB94D2066-8BBA-4ECE-9F9A-30401E622217%7D&amp;file=Employee%20Transactions%20and%20Totals%20Report%20-%20TLRPT001.docx&amp;action=default&amp;mobileredirect=true&amp;DefaultItemOpen=1" xr:uid="{977D0808-9C73-48A7-A235-E29DF9088E48}"/>
  </hyperlinks>
  <pageMargins left="0.55118110236220474" right="0.55118110236220474" top="0.98425196850393704" bottom="1.1811023622047245" header="0.51181102362204722" footer="0.51181102362204722"/>
  <pageSetup scale="58" fitToHeight="0" orientation="landscape"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A1:AS446"/>
  <sheetViews>
    <sheetView showGridLines="0" tabSelected="1" zoomScale="106" zoomScaleNormal="106" workbookViewId="0">
      <selection activeCell="D4" sqref="D4:U4"/>
    </sheetView>
  </sheetViews>
  <sheetFormatPr defaultRowHeight="13.2" x14ac:dyDescent="0.25"/>
  <cols>
    <col min="1" max="1" width="15.88671875" style="2" customWidth="1"/>
    <col min="2" max="2" width="14.88671875" style="4" customWidth="1"/>
    <col min="3" max="25" width="4.33203125" style="2" customWidth="1"/>
    <col min="26" max="27" width="4.88671875" style="2" customWidth="1"/>
    <col min="28" max="33" width="4.33203125" style="2" customWidth="1"/>
    <col min="34" max="34" width="6.88671875" style="3" customWidth="1"/>
    <col min="35" max="35" width="9.6640625" style="1" customWidth="1"/>
    <col min="36" max="36" width="9.33203125" customWidth="1"/>
    <col min="37" max="37" width="12.88671875" style="1" customWidth="1"/>
    <col min="38" max="38" width="3.33203125" customWidth="1"/>
  </cols>
  <sheetData>
    <row r="1" spans="1:39" ht="20.100000000000001" customHeight="1" x14ac:dyDescent="0.25">
      <c r="A1" s="128"/>
      <c r="B1" s="129"/>
      <c r="C1" s="129"/>
      <c r="D1" s="243" t="s">
        <v>155</v>
      </c>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row>
    <row r="2" spans="1:39" ht="9" customHeight="1" x14ac:dyDescent="0.25">
      <c r="A2" s="129"/>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row>
    <row r="3" spans="1:39" ht="19.5" customHeight="1" x14ac:dyDescent="0.4">
      <c r="A3" s="128"/>
      <c r="B3" s="130"/>
      <c r="C3" s="130"/>
      <c r="D3" s="398" t="s">
        <v>57</v>
      </c>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row>
    <row r="4" spans="1:39" ht="21" customHeight="1" x14ac:dyDescent="0.25">
      <c r="A4" s="308" t="s">
        <v>58</v>
      </c>
      <c r="B4" s="309"/>
      <c r="C4" s="309"/>
      <c r="D4" s="277"/>
      <c r="E4" s="278"/>
      <c r="F4" s="278"/>
      <c r="G4" s="278"/>
      <c r="H4" s="278"/>
      <c r="I4" s="278"/>
      <c r="J4" s="278"/>
      <c r="K4" s="278"/>
      <c r="L4" s="278"/>
      <c r="M4" s="278"/>
      <c r="N4" s="278"/>
      <c r="O4" s="278"/>
      <c r="P4" s="278"/>
      <c r="Q4" s="278"/>
      <c r="R4" s="278"/>
      <c r="S4" s="278"/>
      <c r="T4" s="278"/>
      <c r="U4" s="279"/>
      <c r="V4" s="280" t="s">
        <v>59</v>
      </c>
      <c r="W4" s="281"/>
      <c r="X4" s="281"/>
      <c r="Y4" s="282"/>
      <c r="Z4" s="283"/>
      <c r="AA4" s="284"/>
      <c r="AB4" s="284"/>
      <c r="AC4" s="285"/>
      <c r="AD4" s="271" t="s">
        <v>60</v>
      </c>
      <c r="AE4" s="272"/>
      <c r="AF4" s="273"/>
      <c r="AG4" s="286"/>
      <c r="AH4" s="287"/>
      <c r="AI4" s="271" t="s">
        <v>61</v>
      </c>
      <c r="AJ4" s="272"/>
      <c r="AK4" s="131"/>
    </row>
    <row r="5" spans="1:39" s="2" customFormat="1" ht="21" customHeight="1" x14ac:dyDescent="0.25">
      <c r="A5" s="309" t="s">
        <v>62</v>
      </c>
      <c r="B5" s="309"/>
      <c r="C5" s="309"/>
      <c r="D5" s="277"/>
      <c r="E5" s="278"/>
      <c r="F5" s="278"/>
      <c r="G5" s="278"/>
      <c r="H5" s="278"/>
      <c r="I5" s="278"/>
      <c r="J5" s="278"/>
      <c r="K5" s="278"/>
      <c r="L5" s="278"/>
      <c r="M5" s="278"/>
      <c r="N5" s="278"/>
      <c r="O5" s="278"/>
      <c r="P5" s="278"/>
      <c r="Q5" s="279"/>
      <c r="R5" s="272" t="s">
        <v>63</v>
      </c>
      <c r="S5" s="272"/>
      <c r="T5" s="272"/>
      <c r="U5" s="273"/>
      <c r="V5" s="277"/>
      <c r="W5" s="278"/>
      <c r="X5" s="278"/>
      <c r="Y5" s="278"/>
      <c r="Z5" s="278"/>
      <c r="AA5" s="279"/>
      <c r="AB5" s="271" t="s">
        <v>64</v>
      </c>
      <c r="AC5" s="272"/>
      <c r="AD5" s="273"/>
      <c r="AE5" s="277"/>
      <c r="AF5" s="278"/>
      <c r="AG5" s="278"/>
      <c r="AH5" s="278"/>
      <c r="AI5" s="278"/>
      <c r="AJ5" s="278"/>
      <c r="AK5" s="279"/>
    </row>
    <row r="6" spans="1:39" s="2" customFormat="1" ht="21" customHeight="1" x14ac:dyDescent="0.25">
      <c r="A6" s="132"/>
      <c r="B6" s="132"/>
      <c r="C6" s="132" t="s">
        <v>156</v>
      </c>
      <c r="D6" s="266"/>
      <c r="E6" s="267"/>
      <c r="F6" s="405" t="s">
        <v>157</v>
      </c>
      <c r="G6" s="406"/>
      <c r="H6" s="406"/>
      <c r="I6" s="406"/>
      <c r="J6" s="406"/>
      <c r="K6" s="406"/>
      <c r="L6" s="406"/>
      <c r="M6" s="406"/>
      <c r="N6" s="406"/>
      <c r="O6" s="406"/>
      <c r="P6" s="406"/>
      <c r="Q6" s="407"/>
      <c r="R6" s="266"/>
      <c r="S6" s="267"/>
      <c r="T6" s="405" t="s">
        <v>65</v>
      </c>
      <c r="U6" s="406"/>
      <c r="V6" s="406"/>
      <c r="W6" s="406"/>
      <c r="X6" s="406"/>
      <c r="Y6" s="406"/>
      <c r="Z6" s="407"/>
      <c r="AA6" s="328">
        <f>SUM(AI28,AI32,AI36,AI40,AI44,AI48,AI52,AI56,AI60)</f>
        <v>0</v>
      </c>
      <c r="AB6" s="404"/>
      <c r="AC6" s="401" t="s">
        <v>66</v>
      </c>
      <c r="AD6" s="402"/>
      <c r="AE6" s="402"/>
      <c r="AF6" s="402"/>
      <c r="AG6" s="402"/>
      <c r="AH6" s="402"/>
      <c r="AI6" s="403"/>
      <c r="AJ6" s="399">
        <f>SUM(D6-R6-AA6)</f>
        <v>0</v>
      </c>
      <c r="AK6" s="400"/>
    </row>
    <row r="7" spans="1:39" s="2" customFormat="1" ht="21" customHeight="1" x14ac:dyDescent="0.25">
      <c r="A7" s="128"/>
      <c r="B7" s="133"/>
      <c r="C7" s="134"/>
      <c r="D7" s="135"/>
      <c r="E7" s="136" t="s">
        <v>12</v>
      </c>
      <c r="F7" s="271" t="s">
        <v>68</v>
      </c>
      <c r="G7" s="272"/>
      <c r="H7" s="272"/>
      <c r="I7" s="272"/>
      <c r="J7" s="272"/>
      <c r="K7" s="272"/>
      <c r="L7" s="272"/>
      <c r="M7" s="272"/>
      <c r="N7" s="273"/>
      <c r="O7" s="345"/>
      <c r="P7" s="346"/>
      <c r="Q7" s="347"/>
      <c r="R7" s="424" t="s">
        <v>69</v>
      </c>
      <c r="S7" s="425"/>
      <c r="T7" s="425"/>
      <c r="U7" s="425"/>
      <c r="V7" s="425"/>
      <c r="W7" s="425"/>
      <c r="X7" s="425"/>
      <c r="Y7" s="426"/>
      <c r="Z7" s="367"/>
      <c r="AA7" s="368"/>
      <c r="AB7" s="412" t="s">
        <v>158</v>
      </c>
      <c r="AC7" s="413"/>
      <c r="AD7" s="413"/>
      <c r="AE7" s="413"/>
      <c r="AF7" s="413"/>
      <c r="AG7" s="413"/>
      <c r="AH7" s="413"/>
      <c r="AI7" s="413"/>
      <c r="AJ7" s="413"/>
      <c r="AK7" s="414"/>
    </row>
    <row r="8" spans="1:39" s="2" customFormat="1" ht="21" customHeight="1" x14ac:dyDescent="0.25">
      <c r="A8" s="408" t="s">
        <v>67</v>
      </c>
      <c r="B8" s="408"/>
      <c r="C8" s="408"/>
      <c r="D8" s="408"/>
      <c r="E8" s="408"/>
      <c r="F8" s="271" t="s">
        <v>159</v>
      </c>
      <c r="G8" s="272"/>
      <c r="H8" s="272"/>
      <c r="I8" s="272"/>
      <c r="J8" s="272"/>
      <c r="K8" s="272"/>
      <c r="L8" s="272"/>
      <c r="M8" s="272"/>
      <c r="N8" s="273"/>
      <c r="O8" s="263">
        <f>SUM(AI26,AI30,AI34,AI38,AI42,AI46,AI50,AI54,AI58)</f>
        <v>0</v>
      </c>
      <c r="P8" s="264"/>
      <c r="Q8" s="265"/>
      <c r="R8" s="271" t="s">
        <v>160</v>
      </c>
      <c r="S8" s="272"/>
      <c r="T8" s="272"/>
      <c r="U8" s="272"/>
      <c r="V8" s="272"/>
      <c r="W8" s="272"/>
      <c r="X8" s="272"/>
      <c r="Y8" s="273"/>
      <c r="Z8" s="256">
        <f>SUM(AI27,AI31,AI35,AI39,AI43,AI47,AI51,AI55,AI59)</f>
        <v>0</v>
      </c>
      <c r="AA8" s="257"/>
      <c r="AB8" s="415"/>
      <c r="AC8" s="416"/>
      <c r="AD8" s="416"/>
      <c r="AE8" s="416"/>
      <c r="AF8" s="416"/>
      <c r="AG8" s="416"/>
      <c r="AH8" s="416"/>
      <c r="AI8" s="416"/>
      <c r="AJ8" s="416"/>
      <c r="AK8" s="417"/>
      <c r="AL8" s="36"/>
      <c r="AM8" s="49"/>
    </row>
    <row r="9" spans="1:39" s="2" customFormat="1" ht="21" customHeight="1" thickBot="1" x14ac:dyDescent="0.3">
      <c r="A9" s="408"/>
      <c r="B9" s="408"/>
      <c r="C9" s="408"/>
      <c r="D9" s="408"/>
      <c r="E9" s="408"/>
      <c r="F9" s="258" t="s">
        <v>149</v>
      </c>
      <c r="G9" s="259"/>
      <c r="H9" s="259"/>
      <c r="I9" s="259"/>
      <c r="J9" s="259"/>
      <c r="K9" s="259"/>
      <c r="L9" s="259"/>
      <c r="M9" s="259"/>
      <c r="N9" s="260"/>
      <c r="O9" s="348">
        <f>SUM(AI62,AI66,AI70)</f>
        <v>0</v>
      </c>
      <c r="P9" s="349"/>
      <c r="Q9" s="350"/>
      <c r="R9" s="258" t="s">
        <v>150</v>
      </c>
      <c r="S9" s="259"/>
      <c r="T9" s="259"/>
      <c r="U9" s="259"/>
      <c r="V9" s="259"/>
      <c r="W9" s="259"/>
      <c r="X9" s="259"/>
      <c r="Y9" s="260"/>
      <c r="Z9" s="261">
        <f>SUM(AI63,AI67,AI71)</f>
        <v>0</v>
      </c>
      <c r="AA9" s="262"/>
      <c r="AB9" s="421" t="s">
        <v>151</v>
      </c>
      <c r="AC9" s="422"/>
      <c r="AD9" s="422"/>
      <c r="AE9" s="422"/>
      <c r="AF9" s="422"/>
      <c r="AG9" s="423"/>
      <c r="AH9" s="351">
        <f>SUM(AI64,AI68,AI72)</f>
        <v>0</v>
      </c>
      <c r="AI9" s="353"/>
      <c r="AJ9" s="244" t="s">
        <v>161</v>
      </c>
      <c r="AK9" s="246">
        <f>SUM(AI10-AH9)</f>
        <v>0</v>
      </c>
      <c r="AM9" s="49"/>
    </row>
    <row r="10" spans="1:39" s="2" customFormat="1" ht="21" customHeight="1" thickTop="1" x14ac:dyDescent="0.25">
      <c r="A10" s="408"/>
      <c r="B10" s="408"/>
      <c r="C10" s="408"/>
      <c r="D10" s="408"/>
      <c r="E10" s="408"/>
      <c r="F10" s="354" t="s">
        <v>70</v>
      </c>
      <c r="G10" s="355"/>
      <c r="H10" s="355"/>
      <c r="I10" s="355"/>
      <c r="J10" s="355"/>
      <c r="K10" s="355"/>
      <c r="L10" s="355"/>
      <c r="M10" s="355"/>
      <c r="N10" s="355"/>
      <c r="O10" s="351">
        <f>SUM(O7:P9)</f>
        <v>0</v>
      </c>
      <c r="P10" s="352"/>
      <c r="Q10" s="353"/>
      <c r="R10" s="354" t="s">
        <v>71</v>
      </c>
      <c r="S10" s="355"/>
      <c r="T10" s="355"/>
      <c r="U10" s="355"/>
      <c r="V10" s="355"/>
      <c r="W10" s="355"/>
      <c r="X10" s="355"/>
      <c r="Y10" s="355"/>
      <c r="Z10" s="356">
        <f>SUM(Z7:AA9)</f>
        <v>0</v>
      </c>
      <c r="AA10" s="357"/>
      <c r="AB10" s="418" t="s">
        <v>162</v>
      </c>
      <c r="AC10" s="419"/>
      <c r="AD10" s="419"/>
      <c r="AE10" s="419"/>
      <c r="AF10" s="419"/>
      <c r="AG10" s="419"/>
      <c r="AH10" s="420"/>
      <c r="AI10" s="137">
        <f>SUM(O10-Z10)</f>
        <v>0</v>
      </c>
      <c r="AJ10" s="245"/>
      <c r="AK10" s="247"/>
      <c r="AM10" s="49"/>
    </row>
    <row r="11" spans="1:39" ht="49.5" customHeight="1" x14ac:dyDescent="0.25">
      <c r="A11" s="309" t="s">
        <v>72</v>
      </c>
      <c r="B11" s="309"/>
      <c r="C11" s="309"/>
      <c r="D11" s="310">
        <v>1</v>
      </c>
      <c r="E11" s="310"/>
      <c r="F11" s="280" t="s">
        <v>73</v>
      </c>
      <c r="G11" s="281"/>
      <c r="H11" s="281"/>
      <c r="I11" s="282"/>
      <c r="J11" s="291" t="str">
        <f>IF(ISERROR(LOOKUP(D11,'Schedule and Examples'!$G$4:$H$27)),"",(LOOKUP(D11,'Schedule and Examples'!$G$4:$H$27)))</f>
        <v>5:2</v>
      </c>
      <c r="K11" s="311"/>
      <c r="L11" s="311"/>
      <c r="M11" s="312"/>
      <c r="N11" s="313" t="s">
        <v>74</v>
      </c>
      <c r="O11" s="314"/>
      <c r="P11" s="315"/>
      <c r="Q11" s="317">
        <f>IF(ISERROR(LOOKUP(D11,'Schedule and Examples'!$A$4:$B$27)),"",(LOOKUP(D11,'Schedule and Examples'!$A$4:$B$27)))</f>
        <v>7</v>
      </c>
      <c r="R11" s="318"/>
      <c r="S11" s="322" t="s">
        <v>75</v>
      </c>
      <c r="T11" s="323"/>
      <c r="U11" s="324"/>
      <c r="V11" s="328">
        <f>IF(ISERROR((LOOKUP(D11,'Schedule and Examples'!$D$4:$E$27))),"",(LOOKUP(D11,'Schedule and Examples'!$D$4:$E$27)))</f>
        <v>0</v>
      </c>
      <c r="W11" s="329"/>
      <c r="X11" s="330"/>
      <c r="Y11" s="358" t="s">
        <v>76</v>
      </c>
      <c r="Z11" s="359"/>
      <c r="AA11" s="360"/>
      <c r="AB11" s="263">
        <f>IF(OR(ISBLANK(D11),ISBLANK(J11),ISBLANK(Q11),ISBLANK(V11)),"",Q11-7)</f>
        <v>0</v>
      </c>
      <c r="AC11" s="265"/>
      <c r="AD11" s="409" t="s">
        <v>77</v>
      </c>
      <c r="AE11" s="410"/>
      <c r="AF11" s="410"/>
      <c r="AG11" s="410"/>
      <c r="AH11" s="410"/>
      <c r="AI11" s="410"/>
      <c r="AJ11" s="410"/>
      <c r="AK11" s="411"/>
    </row>
    <row r="12" spans="1:39" s="13" customFormat="1" ht="21" customHeight="1" x14ac:dyDescent="0.25">
      <c r="A12" s="132"/>
      <c r="B12" s="189"/>
      <c r="C12" s="190" t="s">
        <v>78</v>
      </c>
      <c r="D12" s="269" t="s">
        <v>79</v>
      </c>
      <c r="E12" s="270"/>
      <c r="F12" s="343"/>
      <c r="G12" s="343"/>
      <c r="H12" s="343"/>
      <c r="I12" s="343"/>
      <c r="J12" s="138" t="s">
        <v>80</v>
      </c>
      <c r="K12" s="343"/>
      <c r="L12" s="343"/>
      <c r="M12" s="343"/>
      <c r="N12" s="344"/>
      <c r="O12" s="271" t="s">
        <v>81</v>
      </c>
      <c r="P12" s="272"/>
      <c r="Q12" s="272"/>
      <c r="R12" s="272"/>
      <c r="S12" s="273"/>
      <c r="T12" s="300"/>
      <c r="U12" s="255"/>
      <c r="V12" s="364" t="s">
        <v>82</v>
      </c>
      <c r="W12" s="365"/>
      <c r="X12" s="365"/>
      <c r="Y12" s="366"/>
      <c r="Z12" s="300"/>
      <c r="AA12" s="255"/>
      <c r="AB12" s="369" t="s">
        <v>83</v>
      </c>
      <c r="AC12" s="370"/>
      <c r="AD12" s="370"/>
      <c r="AE12" s="370"/>
      <c r="AF12" s="370"/>
      <c r="AG12" s="254"/>
      <c r="AH12" s="254"/>
      <c r="AI12" s="138" t="s">
        <v>80</v>
      </c>
      <c r="AJ12" s="254"/>
      <c r="AK12" s="255"/>
      <c r="AL12" s="12"/>
    </row>
    <row r="13" spans="1:39" s="13" customFormat="1" ht="21" customHeight="1" x14ac:dyDescent="0.25">
      <c r="A13" s="207" t="s">
        <v>84</v>
      </c>
      <c r="B13" s="208"/>
      <c r="C13" s="206"/>
      <c r="D13" s="209"/>
      <c r="E13" s="210"/>
      <c r="F13" s="210"/>
      <c r="G13" s="210"/>
      <c r="H13" s="211"/>
      <c r="I13" s="210"/>
      <c r="J13" s="210"/>
      <c r="K13" s="210"/>
      <c r="L13" s="210"/>
      <c r="M13" s="212"/>
      <c r="N13" s="212"/>
      <c r="O13" s="212"/>
      <c r="P13" s="212"/>
      <c r="Q13" s="213"/>
      <c r="R13" s="214"/>
      <c r="S13" s="205"/>
      <c r="T13" s="205"/>
      <c r="U13" s="215"/>
      <c r="V13" s="215"/>
      <c r="W13" s="216"/>
      <c r="X13" s="216"/>
      <c r="Y13" s="210"/>
      <c r="Z13" s="210"/>
      <c r="AA13" s="210"/>
      <c r="AB13" s="210"/>
      <c r="AC13" s="211"/>
      <c r="AD13" s="210"/>
      <c r="AE13" s="210"/>
      <c r="AF13" s="210"/>
      <c r="AG13" s="210"/>
      <c r="AH13" s="216"/>
      <c r="AI13" s="216"/>
      <c r="AJ13" s="210"/>
      <c r="AK13" s="217"/>
      <c r="AL13" s="12"/>
    </row>
    <row r="14" spans="1:39" s="13" customFormat="1" ht="27" customHeight="1" x14ac:dyDescent="0.25">
      <c r="A14" s="361" t="s">
        <v>85</v>
      </c>
      <c r="B14" s="362"/>
      <c r="C14" s="363"/>
      <c r="D14" s="268"/>
      <c r="E14" s="268"/>
      <c r="F14" s="288" t="s">
        <v>73</v>
      </c>
      <c r="G14" s="289"/>
      <c r="H14" s="289"/>
      <c r="I14" s="290"/>
      <c r="J14" s="291" t="str">
        <f>IF(ISERROR(LOOKUP(D14,'Schedule and Examples'!$G$4:$H$27)),"",(LOOKUP(D14,'Schedule and Examples'!$G$4:$H$27)))</f>
        <v/>
      </c>
      <c r="K14" s="311"/>
      <c r="L14" s="311"/>
      <c r="M14" s="312"/>
      <c r="N14" s="316" t="s">
        <v>74</v>
      </c>
      <c r="O14" s="298"/>
      <c r="P14" s="299"/>
      <c r="Q14" s="317" t="str">
        <f>IF(ISERROR(LOOKUP(D14,'Schedule and Examples'!$A$4:$B$27)),"",(LOOKUP(D14,'Schedule and Examples'!$A$4:$B$27)))</f>
        <v/>
      </c>
      <c r="R14" s="318"/>
      <c r="S14" s="325" t="s">
        <v>86</v>
      </c>
      <c r="T14" s="326"/>
      <c r="U14" s="327"/>
      <c r="V14" s="328" t="str">
        <f>IF(ISERROR((LOOKUP(D14,'Schedule and Examples'!$D$4:$E$27))),"",(LOOKUP(D14,'Schedule and Examples'!$D$4:$E$27)))</f>
        <v/>
      </c>
      <c r="W14" s="329"/>
      <c r="X14" s="330"/>
      <c r="Y14" s="319" t="s">
        <v>76</v>
      </c>
      <c r="Z14" s="320"/>
      <c r="AA14" s="321"/>
      <c r="AB14" s="263" t="str">
        <f>IF(OR(ISBLANK(D14),ISBLANK(J14),ISBLANK(Q14),ISBLANK(V14)),"",Q14-7)</f>
        <v/>
      </c>
      <c r="AC14" s="265"/>
      <c r="AD14" s="294" t="s">
        <v>87</v>
      </c>
      <c r="AE14" s="295"/>
      <c r="AF14" s="295"/>
      <c r="AG14" s="295"/>
      <c r="AH14" s="295"/>
      <c r="AI14" s="295"/>
      <c r="AJ14" s="295"/>
      <c r="AK14" s="296"/>
      <c r="AL14" s="12"/>
    </row>
    <row r="15" spans="1:39" s="13" customFormat="1" ht="25.95" customHeight="1" x14ac:dyDescent="0.25">
      <c r="A15" s="139"/>
      <c r="B15" s="140"/>
      <c r="C15" s="141" t="s">
        <v>88</v>
      </c>
      <c r="D15" s="331" t="s">
        <v>79</v>
      </c>
      <c r="E15" s="332"/>
      <c r="F15" s="333"/>
      <c r="G15" s="333"/>
      <c r="H15" s="333"/>
      <c r="I15" s="333"/>
      <c r="J15" s="142" t="s">
        <v>80</v>
      </c>
      <c r="K15" s="334"/>
      <c r="L15" s="334"/>
      <c r="M15" s="334"/>
      <c r="N15" s="335"/>
      <c r="O15" s="336" t="s">
        <v>81</v>
      </c>
      <c r="P15" s="337"/>
      <c r="Q15" s="337"/>
      <c r="R15" s="337"/>
      <c r="S15" s="338"/>
      <c r="T15" s="339"/>
      <c r="U15" s="276"/>
      <c r="V15" s="340" t="s">
        <v>82</v>
      </c>
      <c r="W15" s="341"/>
      <c r="X15" s="341"/>
      <c r="Y15" s="342"/>
      <c r="Z15" s="339"/>
      <c r="AA15" s="276"/>
      <c r="AB15" s="371" t="s">
        <v>83</v>
      </c>
      <c r="AC15" s="372"/>
      <c r="AD15" s="372"/>
      <c r="AE15" s="372"/>
      <c r="AF15" s="372"/>
      <c r="AG15" s="275"/>
      <c r="AH15" s="275"/>
      <c r="AI15" s="142" t="s">
        <v>80</v>
      </c>
      <c r="AJ15" s="275"/>
      <c r="AK15" s="276"/>
      <c r="AL15" s="12"/>
    </row>
    <row r="16" spans="1:39" s="13" customFormat="1" ht="27" customHeight="1" x14ac:dyDescent="0.25">
      <c r="A16" s="361" t="s">
        <v>89</v>
      </c>
      <c r="B16" s="362"/>
      <c r="C16" s="363"/>
      <c r="D16" s="268"/>
      <c r="E16" s="268"/>
      <c r="F16" s="288" t="s">
        <v>73</v>
      </c>
      <c r="G16" s="289"/>
      <c r="H16" s="289"/>
      <c r="I16" s="290"/>
      <c r="J16" s="291" t="str">
        <f>IF(ISERROR(LOOKUP(D16,'Schedule and Examples'!$G$4:$H$27)),"",(LOOKUP(D16,'Schedule and Examples'!$G$4:$H$27)))</f>
        <v/>
      </c>
      <c r="K16" s="292"/>
      <c r="L16" s="292"/>
      <c r="M16" s="293"/>
      <c r="N16" s="297" t="s">
        <v>74</v>
      </c>
      <c r="O16" s="298"/>
      <c r="P16" s="299"/>
      <c r="Q16" s="317" t="str">
        <f>IF(ISERROR(LOOKUP(D16,'Schedule and Examples'!$A$4:$B$27)),"",(LOOKUP(D16,'Schedule and Examples'!$A$4:$B$27)))</f>
        <v/>
      </c>
      <c r="R16" s="318"/>
      <c r="S16" s="325" t="s">
        <v>86</v>
      </c>
      <c r="T16" s="326"/>
      <c r="U16" s="327"/>
      <c r="V16" s="328" t="str">
        <f>IF(ISERROR((LOOKUP(D16,'Schedule and Examples'!$D$4:$E$27))),"",(LOOKUP(D16,'Schedule and Examples'!$D$4:$E$27)))</f>
        <v/>
      </c>
      <c r="W16" s="329"/>
      <c r="X16" s="330"/>
      <c r="Y16" s="319" t="s">
        <v>76</v>
      </c>
      <c r="Z16" s="320"/>
      <c r="AA16" s="321"/>
      <c r="AB16" s="263" t="str">
        <f>IF(OR(ISBLANK(D16),ISBLANK(J16),ISBLANK(Q16),ISBLANK(V16)),"",Q16-7)</f>
        <v/>
      </c>
      <c r="AC16" s="265"/>
      <c r="AD16" s="294" t="s">
        <v>87</v>
      </c>
      <c r="AE16" s="295"/>
      <c r="AF16" s="295"/>
      <c r="AG16" s="295"/>
      <c r="AH16" s="295"/>
      <c r="AI16" s="295"/>
      <c r="AJ16" s="295"/>
      <c r="AK16" s="296"/>
      <c r="AL16" s="12"/>
    </row>
    <row r="17" spans="1:45" s="13" customFormat="1" ht="25.95" customHeight="1" x14ac:dyDescent="0.25">
      <c r="A17" s="139"/>
      <c r="B17" s="140"/>
      <c r="C17" s="141" t="s">
        <v>90</v>
      </c>
      <c r="D17" s="331" t="s">
        <v>79</v>
      </c>
      <c r="E17" s="332"/>
      <c r="F17" s="333"/>
      <c r="G17" s="333"/>
      <c r="H17" s="333"/>
      <c r="I17" s="333"/>
      <c r="J17" s="142" t="s">
        <v>80</v>
      </c>
      <c r="K17" s="334"/>
      <c r="L17" s="334"/>
      <c r="M17" s="334"/>
      <c r="N17" s="335"/>
      <c r="O17" s="336" t="s">
        <v>81</v>
      </c>
      <c r="P17" s="337"/>
      <c r="Q17" s="337"/>
      <c r="R17" s="337"/>
      <c r="S17" s="338"/>
      <c r="T17" s="339"/>
      <c r="U17" s="276"/>
      <c r="V17" s="340" t="s">
        <v>82</v>
      </c>
      <c r="W17" s="341"/>
      <c r="X17" s="341"/>
      <c r="Y17" s="342"/>
      <c r="Z17" s="339"/>
      <c r="AA17" s="276"/>
      <c r="AB17" s="371" t="s">
        <v>83</v>
      </c>
      <c r="AC17" s="372"/>
      <c r="AD17" s="372"/>
      <c r="AE17" s="372"/>
      <c r="AF17" s="372"/>
      <c r="AG17" s="275"/>
      <c r="AH17" s="275"/>
      <c r="AI17" s="142" t="s">
        <v>80</v>
      </c>
      <c r="AJ17" s="275"/>
      <c r="AK17" s="276"/>
      <c r="AL17" s="12"/>
    </row>
    <row r="18" spans="1:45" s="13" customFormat="1" ht="27" customHeight="1" x14ac:dyDescent="0.25">
      <c r="A18" s="361" t="s">
        <v>91</v>
      </c>
      <c r="B18" s="362"/>
      <c r="C18" s="363"/>
      <c r="D18" s="268"/>
      <c r="E18" s="268"/>
      <c r="F18" s="288" t="s">
        <v>73</v>
      </c>
      <c r="G18" s="289"/>
      <c r="H18" s="289"/>
      <c r="I18" s="290"/>
      <c r="J18" s="291" t="str">
        <f>IF(ISERROR(LOOKUP(D18,'Schedule and Examples'!$G$4:$H$27)),"",(LOOKUP(D18,'Schedule and Examples'!$G$4:$H$27)))</f>
        <v/>
      </c>
      <c r="K18" s="292"/>
      <c r="L18" s="292"/>
      <c r="M18" s="293"/>
      <c r="N18" s="297" t="s">
        <v>74</v>
      </c>
      <c r="O18" s="298"/>
      <c r="P18" s="299"/>
      <c r="Q18" s="317" t="str">
        <f>IF(ISERROR(LOOKUP(D18,'Schedule and Examples'!$A$4:$B$27)),"",(LOOKUP(D18,'Schedule and Examples'!$A$4:$B$27)))</f>
        <v/>
      </c>
      <c r="R18" s="318"/>
      <c r="S18" s="325" t="s">
        <v>86</v>
      </c>
      <c r="T18" s="326"/>
      <c r="U18" s="327"/>
      <c r="V18" s="328" t="str">
        <f>IF(ISERROR((LOOKUP(D18,'Schedule and Examples'!$D$4:$E$27))),"",(LOOKUP(D18,'Schedule and Examples'!$D$4:$E$27)))</f>
        <v/>
      </c>
      <c r="W18" s="329"/>
      <c r="X18" s="330"/>
      <c r="Y18" s="319" t="s">
        <v>76</v>
      </c>
      <c r="Z18" s="320"/>
      <c r="AA18" s="321"/>
      <c r="AB18" s="263" t="str">
        <f>IF(OR(ISBLANK(D18),ISBLANK(J18),ISBLANK(Q18),ISBLANK(V18)),"",Q18-7)</f>
        <v/>
      </c>
      <c r="AC18" s="265"/>
      <c r="AD18" s="294" t="s">
        <v>87</v>
      </c>
      <c r="AE18" s="295"/>
      <c r="AF18" s="295"/>
      <c r="AG18" s="295"/>
      <c r="AH18" s="295"/>
      <c r="AI18" s="295"/>
      <c r="AJ18" s="295"/>
      <c r="AK18" s="296"/>
      <c r="AL18" s="12"/>
    </row>
    <row r="19" spans="1:45" s="13" customFormat="1" ht="25.95" customHeight="1" x14ac:dyDescent="0.25">
      <c r="A19" s="139"/>
      <c r="B19" s="140"/>
      <c r="C19" s="141" t="s">
        <v>92</v>
      </c>
      <c r="D19" s="269" t="s">
        <v>79</v>
      </c>
      <c r="E19" s="270"/>
      <c r="F19" s="343"/>
      <c r="G19" s="343"/>
      <c r="H19" s="343"/>
      <c r="I19" s="343"/>
      <c r="J19" s="138" t="s">
        <v>80</v>
      </c>
      <c r="K19" s="343"/>
      <c r="L19" s="343"/>
      <c r="M19" s="343"/>
      <c r="N19" s="344"/>
      <c r="O19" s="288" t="s">
        <v>81</v>
      </c>
      <c r="P19" s="289"/>
      <c r="Q19" s="289"/>
      <c r="R19" s="289"/>
      <c r="S19" s="290"/>
      <c r="T19" s="300"/>
      <c r="U19" s="255"/>
      <c r="V19" s="301" t="s">
        <v>82</v>
      </c>
      <c r="W19" s="302"/>
      <c r="X19" s="302"/>
      <c r="Y19" s="303"/>
      <c r="Z19" s="300"/>
      <c r="AA19" s="255"/>
      <c r="AB19" s="304" t="s">
        <v>83</v>
      </c>
      <c r="AC19" s="305"/>
      <c r="AD19" s="305"/>
      <c r="AE19" s="305"/>
      <c r="AF19" s="305"/>
      <c r="AG19" s="254"/>
      <c r="AH19" s="254"/>
      <c r="AI19" s="138" t="s">
        <v>80</v>
      </c>
      <c r="AJ19" s="254"/>
      <c r="AK19" s="255"/>
      <c r="AL19" s="12"/>
    </row>
    <row r="20" spans="1:45" s="13" customFormat="1" ht="22.5" customHeight="1" x14ac:dyDescent="0.25">
      <c r="A20" s="397" t="s">
        <v>93</v>
      </c>
      <c r="B20" s="397"/>
      <c r="C20" s="397"/>
      <c r="D20" s="397"/>
      <c r="E20" s="397"/>
      <c r="F20" s="397"/>
      <c r="G20" s="397"/>
      <c r="H20" s="397"/>
      <c r="I20" s="397"/>
      <c r="J20" s="397"/>
      <c r="K20" s="397"/>
      <c r="L20" s="397"/>
      <c r="M20" s="397"/>
      <c r="N20" s="397"/>
      <c r="O20" s="397"/>
      <c r="P20" s="397"/>
      <c r="Q20" s="397"/>
      <c r="R20" s="397"/>
      <c r="S20" s="397"/>
      <c r="T20" s="397"/>
      <c r="U20" s="397"/>
      <c r="V20" s="397"/>
      <c r="W20" s="397"/>
      <c r="X20" s="397"/>
      <c r="Y20" s="397"/>
      <c r="Z20" s="397"/>
      <c r="AA20" s="397"/>
      <c r="AB20" s="397"/>
      <c r="AC20" s="397"/>
      <c r="AD20" s="397"/>
      <c r="AE20" s="397"/>
      <c r="AF20" s="397"/>
      <c r="AG20" s="397"/>
      <c r="AH20" s="397"/>
      <c r="AI20" s="397"/>
      <c r="AJ20" s="397"/>
      <c r="AK20" s="397"/>
      <c r="AL20" s="12"/>
      <c r="AN20"/>
      <c r="AO20"/>
      <c r="AP20"/>
      <c r="AQ20"/>
      <c r="AR20"/>
      <c r="AS20"/>
    </row>
    <row r="21" spans="1:45" s="7" customFormat="1" ht="108" customHeight="1" x14ac:dyDescent="0.25">
      <c r="A21" s="274" t="s">
        <v>94</v>
      </c>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row>
    <row r="22" spans="1:45" ht="5.4" customHeight="1" x14ac:dyDescent="0.4">
      <c r="A22" s="143"/>
      <c r="B22" s="143"/>
      <c r="C22" s="143"/>
      <c r="D22" s="143"/>
      <c r="E22" s="143"/>
      <c r="F22" s="143"/>
      <c r="G22" s="143"/>
      <c r="H22" s="143"/>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4"/>
      <c r="AH22" s="145"/>
      <c r="AI22" s="145"/>
      <c r="AJ22" s="145"/>
      <c r="AK22" s="145"/>
    </row>
    <row r="23" spans="1:45" ht="17.399999999999999" x14ac:dyDescent="0.4">
      <c r="A23" s="143"/>
      <c r="B23" s="143"/>
      <c r="C23" s="146" t="s">
        <v>95</v>
      </c>
      <c r="D23" s="147"/>
      <c r="E23" s="148" t="s">
        <v>96</v>
      </c>
      <c r="F23" s="149" t="s">
        <v>97</v>
      </c>
      <c r="G23" s="150"/>
      <c r="H23" s="150"/>
      <c r="I23" s="150"/>
      <c r="J23" s="150"/>
      <c r="K23" s="151"/>
      <c r="L23" s="149" t="s">
        <v>98</v>
      </c>
      <c r="M23" s="143"/>
      <c r="N23" s="143"/>
      <c r="O23" s="143"/>
      <c r="P23" s="147"/>
      <c r="Q23" s="147"/>
      <c r="R23" s="147"/>
      <c r="S23" s="143"/>
      <c r="T23" s="143"/>
      <c r="U23" s="143"/>
      <c r="V23" s="147"/>
      <c r="W23" s="147"/>
      <c r="X23" s="147"/>
      <c r="Y23" s="147"/>
      <c r="Z23" s="143"/>
      <c r="AA23" s="143"/>
      <c r="AB23" s="143"/>
      <c r="AC23" s="147"/>
      <c r="AD23" s="147"/>
      <c r="AE23" s="143"/>
      <c r="AF23" s="143"/>
      <c r="AG23" s="144"/>
      <c r="AH23" s="145"/>
      <c r="AI23" s="145"/>
      <c r="AJ23" s="145"/>
      <c r="AK23" s="145"/>
    </row>
    <row r="24" spans="1:45" ht="7.2" customHeight="1" thickBot="1" x14ac:dyDescent="0.35">
      <c r="A24" s="18"/>
      <c r="B24" s="18"/>
      <c r="C24" s="19"/>
      <c r="D24" s="19"/>
      <c r="E24" s="20"/>
      <c r="F24" s="19"/>
      <c r="G24" s="21"/>
      <c r="H24" s="22"/>
      <c r="I24" s="23"/>
      <c r="J24" s="24"/>
      <c r="K24" s="25"/>
      <c r="L24" s="19"/>
      <c r="M24" s="30"/>
      <c r="N24" s="22"/>
      <c r="O24" s="18"/>
      <c r="P24" s="19"/>
      <c r="Q24" s="19"/>
      <c r="R24" s="19"/>
      <c r="S24" s="18"/>
      <c r="T24" s="26"/>
      <c r="U24" s="23"/>
      <c r="V24" s="19"/>
      <c r="W24" s="19"/>
      <c r="X24" s="19"/>
      <c r="Y24" s="19"/>
      <c r="Z24" s="18"/>
      <c r="AA24" s="18"/>
      <c r="AB24" s="18"/>
      <c r="AC24" s="19"/>
      <c r="AD24" s="19"/>
      <c r="AE24" s="18"/>
      <c r="AF24" s="18"/>
      <c r="AG24" s="27"/>
      <c r="AH24" s="28"/>
      <c r="AI24" s="28"/>
      <c r="AJ24" s="28"/>
      <c r="AK24" s="28"/>
    </row>
    <row r="25" spans="1:45" s="45" customFormat="1" ht="21" customHeight="1" thickTop="1" x14ac:dyDescent="0.35">
      <c r="A25" s="152">
        <v>2026</v>
      </c>
      <c r="B25" s="195">
        <v>46113</v>
      </c>
      <c r="C25" s="188">
        <v>1</v>
      </c>
      <c r="D25" s="188">
        <v>2</v>
      </c>
      <c r="E25" s="188">
        <v>3</v>
      </c>
      <c r="F25" s="188">
        <v>4</v>
      </c>
      <c r="G25" s="188">
        <v>5</v>
      </c>
      <c r="H25" s="188">
        <v>6</v>
      </c>
      <c r="I25" s="188">
        <v>7</v>
      </c>
      <c r="J25" s="188">
        <v>8</v>
      </c>
      <c r="K25" s="188">
        <v>9</v>
      </c>
      <c r="L25" s="188">
        <v>10</v>
      </c>
      <c r="M25" s="188">
        <v>11</v>
      </c>
      <c r="N25" s="188">
        <v>12</v>
      </c>
      <c r="O25" s="188">
        <v>13</v>
      </c>
      <c r="P25" s="188">
        <v>14</v>
      </c>
      <c r="Q25" s="188">
        <v>15</v>
      </c>
      <c r="R25" s="188">
        <v>16</v>
      </c>
      <c r="S25" s="188">
        <v>17</v>
      </c>
      <c r="T25" s="188">
        <v>18</v>
      </c>
      <c r="U25" s="188">
        <v>19</v>
      </c>
      <c r="V25" s="188">
        <v>20</v>
      </c>
      <c r="W25" s="188">
        <v>21</v>
      </c>
      <c r="X25" s="188">
        <v>22</v>
      </c>
      <c r="Y25" s="188">
        <v>23</v>
      </c>
      <c r="Z25" s="188">
        <v>24</v>
      </c>
      <c r="AA25" s="188">
        <v>25</v>
      </c>
      <c r="AB25" s="188">
        <v>26</v>
      </c>
      <c r="AC25" s="188">
        <v>27</v>
      </c>
      <c r="AD25" s="188">
        <v>28</v>
      </c>
      <c r="AE25" s="188">
        <v>29</v>
      </c>
      <c r="AF25" s="188">
        <v>30</v>
      </c>
      <c r="AG25" s="153"/>
      <c r="AH25" s="154"/>
      <c r="AI25" s="155" t="s">
        <v>99</v>
      </c>
      <c r="AJ25" s="156"/>
      <c r="AK25" s="156"/>
    </row>
    <row r="26" spans="1:45" ht="28.5" customHeight="1" x14ac:dyDescent="0.25">
      <c r="A26" s="306" t="s">
        <v>163</v>
      </c>
      <c r="B26" s="157" t="s">
        <v>100</v>
      </c>
      <c r="C26" s="104">
        <f t="shared" ref="C26:D26" si="0">SUM($AB$11)</f>
        <v>0</v>
      </c>
      <c r="D26" s="104">
        <f t="shared" si="0"/>
        <v>0</v>
      </c>
      <c r="E26" s="158" t="s">
        <v>96</v>
      </c>
      <c r="F26" s="105"/>
      <c r="G26" s="105"/>
      <c r="H26" s="158" t="s">
        <v>96</v>
      </c>
      <c r="I26" s="104">
        <f t="shared" ref="I26:L26" si="1">SUM($AB$11)</f>
        <v>0</v>
      </c>
      <c r="J26" s="104">
        <f t="shared" si="1"/>
        <v>0</v>
      </c>
      <c r="K26" s="104">
        <f t="shared" si="1"/>
        <v>0</v>
      </c>
      <c r="L26" s="104">
        <f t="shared" si="1"/>
        <v>0</v>
      </c>
      <c r="M26" s="105"/>
      <c r="N26" s="105"/>
      <c r="O26" s="104">
        <f t="shared" ref="O26:R26" si="2">SUM($AB$11)</f>
        <v>0</v>
      </c>
      <c r="P26" s="104">
        <f t="shared" si="2"/>
        <v>0</v>
      </c>
      <c r="Q26" s="104">
        <f t="shared" si="2"/>
        <v>0</v>
      </c>
      <c r="R26" s="104">
        <f t="shared" si="2"/>
        <v>0</v>
      </c>
      <c r="S26" s="104">
        <f>SUM($AB$11)</f>
        <v>0</v>
      </c>
      <c r="T26" s="105"/>
      <c r="U26" s="105"/>
      <c r="V26" s="104">
        <f>SUM($AB$11)</f>
        <v>0</v>
      </c>
      <c r="W26" s="104">
        <f>SUM($AB$11)</f>
        <v>0</v>
      </c>
      <c r="X26" s="104">
        <f>SUM($AB$11)</f>
        <v>0</v>
      </c>
      <c r="Y26" s="104">
        <f>SUM($AB$11)</f>
        <v>0</v>
      </c>
      <c r="Z26" s="104">
        <f>SUM($AB$11)</f>
        <v>0</v>
      </c>
      <c r="AA26" s="105"/>
      <c r="AB26" s="105"/>
      <c r="AC26" s="104">
        <f>SUM($AB$11)</f>
        <v>0</v>
      </c>
      <c r="AD26" s="104">
        <f>SUM($AB$11)</f>
        <v>0</v>
      </c>
      <c r="AE26" s="104">
        <f>SUM($AB$11)</f>
        <v>0</v>
      </c>
      <c r="AF26" s="104">
        <f>SUM($AB$11)</f>
        <v>0</v>
      </c>
      <c r="AG26" s="159"/>
      <c r="AH26" s="160"/>
      <c r="AI26" s="161">
        <f>SUM(C26:AG26)</f>
        <v>0</v>
      </c>
      <c r="AJ26" s="248" t="s">
        <v>101</v>
      </c>
      <c r="AK26" s="249"/>
      <c r="AM26" s="45"/>
    </row>
    <row r="27" spans="1:45" ht="28.5" customHeight="1" x14ac:dyDescent="0.25">
      <c r="A27" s="307"/>
      <c r="B27" s="198" t="s">
        <v>102</v>
      </c>
      <c r="C27" s="199"/>
      <c r="D27" s="199"/>
      <c r="E27" s="158" t="s">
        <v>96</v>
      </c>
      <c r="F27" s="105"/>
      <c r="G27" s="105"/>
      <c r="H27" s="158" t="s">
        <v>96</v>
      </c>
      <c r="I27" s="199"/>
      <c r="J27" s="199"/>
      <c r="K27" s="199"/>
      <c r="L27" s="199"/>
      <c r="M27" s="105"/>
      <c r="N27" s="105"/>
      <c r="O27" s="199"/>
      <c r="P27" s="199"/>
      <c r="Q27" s="199"/>
      <c r="R27" s="199"/>
      <c r="S27" s="199"/>
      <c r="T27" s="105"/>
      <c r="U27" s="105"/>
      <c r="V27" s="199"/>
      <c r="W27" s="199"/>
      <c r="X27" s="199"/>
      <c r="Y27" s="199"/>
      <c r="Z27" s="199"/>
      <c r="AA27" s="105"/>
      <c r="AB27" s="105"/>
      <c r="AC27" s="199"/>
      <c r="AD27" s="199"/>
      <c r="AE27" s="199"/>
      <c r="AF27" s="199"/>
      <c r="AG27" s="162"/>
      <c r="AH27" s="160"/>
      <c r="AI27" s="200">
        <f>SUM(C27:AG27)</f>
        <v>0</v>
      </c>
      <c r="AJ27" s="250">
        <f>SUM(AI26-AI27)</f>
        <v>0</v>
      </c>
      <c r="AK27" s="251"/>
      <c r="AM27" s="45"/>
    </row>
    <row r="28" spans="1:45" ht="28.5" customHeight="1" x14ac:dyDescent="0.4">
      <c r="A28" s="307"/>
      <c r="B28" s="163" t="s">
        <v>103</v>
      </c>
      <c r="C28" s="108"/>
      <c r="D28" s="108"/>
      <c r="E28" s="158" t="s">
        <v>96</v>
      </c>
      <c r="F28" s="105"/>
      <c r="G28" s="105"/>
      <c r="H28" s="158" t="s">
        <v>96</v>
      </c>
      <c r="I28" s="108"/>
      <c r="J28" s="108"/>
      <c r="K28" s="108"/>
      <c r="L28" s="108"/>
      <c r="M28" s="105"/>
      <c r="N28" s="105"/>
      <c r="O28" s="108"/>
      <c r="P28" s="108"/>
      <c r="Q28" s="108"/>
      <c r="R28" s="108"/>
      <c r="S28" s="108"/>
      <c r="T28" s="105"/>
      <c r="U28" s="105"/>
      <c r="V28" s="108"/>
      <c r="W28" s="108"/>
      <c r="X28" s="108"/>
      <c r="Y28" s="108"/>
      <c r="Z28" s="108"/>
      <c r="AA28" s="105"/>
      <c r="AB28" s="105"/>
      <c r="AC28" s="108"/>
      <c r="AD28" s="108"/>
      <c r="AE28" s="108"/>
      <c r="AF28" s="108"/>
      <c r="AG28" s="162"/>
      <c r="AH28" s="164"/>
      <c r="AI28" s="165">
        <f>SUM(C28:AG28)</f>
        <v>0</v>
      </c>
      <c r="AJ28" s="166"/>
      <c r="AK28" s="167"/>
      <c r="AM28" s="42"/>
    </row>
    <row r="29" spans="1:45" s="45" customFormat="1" ht="28.5" customHeight="1" x14ac:dyDescent="0.4">
      <c r="A29" s="168"/>
      <c r="B29" s="195">
        <v>46143</v>
      </c>
      <c r="C29" s="169">
        <v>1</v>
      </c>
      <c r="D29" s="169">
        <v>2</v>
      </c>
      <c r="E29" s="169">
        <v>3</v>
      </c>
      <c r="F29" s="169">
        <v>4</v>
      </c>
      <c r="G29" s="169">
        <v>5</v>
      </c>
      <c r="H29" s="169">
        <v>6</v>
      </c>
      <c r="I29" s="169">
        <v>7</v>
      </c>
      <c r="J29" s="169">
        <v>8</v>
      </c>
      <c r="K29" s="169">
        <v>9</v>
      </c>
      <c r="L29" s="169">
        <v>10</v>
      </c>
      <c r="M29" s="169">
        <v>11</v>
      </c>
      <c r="N29" s="169">
        <v>12</v>
      </c>
      <c r="O29" s="169">
        <v>13</v>
      </c>
      <c r="P29" s="169">
        <v>14</v>
      </c>
      <c r="Q29" s="169">
        <v>15</v>
      </c>
      <c r="R29" s="169">
        <v>16</v>
      </c>
      <c r="S29" s="169">
        <v>17</v>
      </c>
      <c r="T29" s="169">
        <v>18</v>
      </c>
      <c r="U29" s="169">
        <v>19</v>
      </c>
      <c r="V29" s="169">
        <v>20</v>
      </c>
      <c r="W29" s="169">
        <v>21</v>
      </c>
      <c r="X29" s="169">
        <v>22</v>
      </c>
      <c r="Y29" s="169">
        <v>23</v>
      </c>
      <c r="Z29" s="169">
        <v>24</v>
      </c>
      <c r="AA29" s="169">
        <v>25</v>
      </c>
      <c r="AB29" s="169">
        <v>26</v>
      </c>
      <c r="AC29" s="169">
        <v>27</v>
      </c>
      <c r="AD29" s="169">
        <v>28</v>
      </c>
      <c r="AE29" s="169">
        <v>29</v>
      </c>
      <c r="AF29" s="169">
        <v>30</v>
      </c>
      <c r="AG29" s="169">
        <v>31</v>
      </c>
      <c r="AH29" s="160"/>
      <c r="AI29" s="170"/>
      <c r="AJ29" s="167"/>
      <c r="AK29" s="167"/>
    </row>
    <row r="30" spans="1:45" ht="28.5" customHeight="1" x14ac:dyDescent="0.35">
      <c r="A30" s="306" t="s">
        <v>164</v>
      </c>
      <c r="B30" s="157" t="s">
        <v>100</v>
      </c>
      <c r="C30" s="104">
        <f>SUM($AB$11)</f>
        <v>0</v>
      </c>
      <c r="D30" s="105"/>
      <c r="E30" s="105"/>
      <c r="F30" s="104">
        <f>SUM($AB$11)</f>
        <v>0</v>
      </c>
      <c r="G30" s="104">
        <f t="shared" ref="G30:AD30" si="3">SUM($AB$11)</f>
        <v>0</v>
      </c>
      <c r="H30" s="104">
        <f t="shared" si="3"/>
        <v>0</v>
      </c>
      <c r="I30" s="104">
        <f t="shared" si="3"/>
        <v>0</v>
      </c>
      <c r="J30" s="104">
        <f>SUM($AB$11)</f>
        <v>0</v>
      </c>
      <c r="K30" s="105"/>
      <c r="L30" s="105"/>
      <c r="M30" s="104">
        <f>SUM($AB$11)</f>
        <v>0</v>
      </c>
      <c r="N30" s="104">
        <f t="shared" si="3"/>
        <v>0</v>
      </c>
      <c r="O30" s="104">
        <f t="shared" si="3"/>
        <v>0</v>
      </c>
      <c r="P30" s="104">
        <f t="shared" si="3"/>
        <v>0</v>
      </c>
      <c r="Q30" s="104">
        <f>SUM($AB$11)</f>
        <v>0</v>
      </c>
      <c r="R30" s="105"/>
      <c r="S30" s="105"/>
      <c r="T30" s="158" t="s">
        <v>96</v>
      </c>
      <c r="U30" s="104">
        <f t="shared" si="3"/>
        <v>0</v>
      </c>
      <c r="V30" s="104">
        <f t="shared" si="3"/>
        <v>0</v>
      </c>
      <c r="W30" s="104">
        <f t="shared" si="3"/>
        <v>0</v>
      </c>
      <c r="X30" s="104">
        <f>SUM($AB$11)</f>
        <v>0</v>
      </c>
      <c r="Y30" s="105"/>
      <c r="Z30" s="105"/>
      <c r="AA30" s="104">
        <f>SUM($AB$11)</f>
        <v>0</v>
      </c>
      <c r="AB30" s="104">
        <f t="shared" si="3"/>
        <v>0</v>
      </c>
      <c r="AC30" s="104">
        <f t="shared" si="3"/>
        <v>0</v>
      </c>
      <c r="AD30" s="104">
        <f t="shared" si="3"/>
        <v>0</v>
      </c>
      <c r="AE30" s="104">
        <f>SUM($AB$11)</f>
        <v>0</v>
      </c>
      <c r="AF30" s="105"/>
      <c r="AG30" s="105"/>
      <c r="AH30" s="160"/>
      <c r="AI30" s="161">
        <f>SUM(C30:AG30)</f>
        <v>0</v>
      </c>
      <c r="AJ30" s="248" t="s">
        <v>101</v>
      </c>
      <c r="AK30" s="249"/>
      <c r="AL30" s="75"/>
      <c r="AM30" s="75"/>
      <c r="AN30" s="75"/>
    </row>
    <row r="31" spans="1:45" ht="28.5" customHeight="1" x14ac:dyDescent="0.35">
      <c r="A31" s="307"/>
      <c r="B31" s="198" t="s">
        <v>102</v>
      </c>
      <c r="C31" s="199"/>
      <c r="D31" s="105"/>
      <c r="E31" s="105"/>
      <c r="F31" s="199"/>
      <c r="G31" s="199"/>
      <c r="H31" s="199"/>
      <c r="I31" s="199"/>
      <c r="J31" s="199"/>
      <c r="K31" s="105"/>
      <c r="L31" s="105"/>
      <c r="M31" s="199"/>
      <c r="N31" s="199"/>
      <c r="O31" s="199"/>
      <c r="P31" s="199"/>
      <c r="Q31" s="199"/>
      <c r="R31" s="105"/>
      <c r="S31" s="105"/>
      <c r="T31" s="158" t="s">
        <v>96</v>
      </c>
      <c r="U31" s="199"/>
      <c r="V31" s="199"/>
      <c r="W31" s="199"/>
      <c r="X31" s="199"/>
      <c r="Y31" s="105"/>
      <c r="Z31" s="105"/>
      <c r="AA31" s="199"/>
      <c r="AB31" s="199"/>
      <c r="AC31" s="199"/>
      <c r="AD31" s="199"/>
      <c r="AE31" s="199"/>
      <c r="AF31" s="105"/>
      <c r="AG31" s="105"/>
      <c r="AH31" s="160"/>
      <c r="AI31" s="200">
        <f>SUM(C31:AG31)</f>
        <v>0</v>
      </c>
      <c r="AJ31" s="250">
        <f>SUM(AI30-AI31)</f>
        <v>0</v>
      </c>
      <c r="AK31" s="251"/>
      <c r="AL31" s="75"/>
      <c r="AM31" s="75"/>
      <c r="AN31" s="75"/>
    </row>
    <row r="32" spans="1:45" ht="28.5" customHeight="1" x14ac:dyDescent="0.4">
      <c r="A32" s="307"/>
      <c r="B32" s="163" t="s">
        <v>103</v>
      </c>
      <c r="C32" s="108"/>
      <c r="D32" s="105"/>
      <c r="E32" s="105"/>
      <c r="F32" s="108"/>
      <c r="G32" s="108"/>
      <c r="H32" s="108"/>
      <c r="I32" s="108"/>
      <c r="J32" s="108"/>
      <c r="K32" s="105"/>
      <c r="L32" s="105"/>
      <c r="M32" s="108"/>
      <c r="N32" s="108"/>
      <c r="O32" s="108"/>
      <c r="P32" s="108"/>
      <c r="Q32" s="108"/>
      <c r="R32" s="105"/>
      <c r="S32" s="105"/>
      <c r="T32" s="158" t="s">
        <v>96</v>
      </c>
      <c r="U32" s="108"/>
      <c r="V32" s="108"/>
      <c r="W32" s="108"/>
      <c r="X32" s="108"/>
      <c r="Y32" s="105"/>
      <c r="Z32" s="105"/>
      <c r="AA32" s="108"/>
      <c r="AB32" s="108"/>
      <c r="AC32" s="108"/>
      <c r="AD32" s="108"/>
      <c r="AE32" s="108"/>
      <c r="AF32" s="105"/>
      <c r="AG32" s="105"/>
      <c r="AH32" s="160"/>
      <c r="AI32" s="165">
        <f>SUM(C32:AG32)</f>
        <v>0</v>
      </c>
      <c r="AJ32" s="166"/>
      <c r="AK32" s="167"/>
      <c r="AL32" s="75"/>
      <c r="AM32" s="75"/>
      <c r="AN32" s="75"/>
    </row>
    <row r="33" spans="1:40" s="45" customFormat="1" ht="28.5" customHeight="1" x14ac:dyDescent="0.4">
      <c r="A33" s="168"/>
      <c r="B33" s="195">
        <v>46174</v>
      </c>
      <c r="C33" s="169">
        <v>1</v>
      </c>
      <c r="D33" s="169">
        <v>2</v>
      </c>
      <c r="E33" s="169">
        <v>3</v>
      </c>
      <c r="F33" s="169">
        <v>4</v>
      </c>
      <c r="G33" s="169">
        <v>5</v>
      </c>
      <c r="H33" s="169">
        <v>6</v>
      </c>
      <c r="I33" s="169">
        <v>7</v>
      </c>
      <c r="J33" s="169">
        <v>8</v>
      </c>
      <c r="K33" s="169">
        <v>9</v>
      </c>
      <c r="L33" s="169">
        <v>10</v>
      </c>
      <c r="M33" s="169">
        <v>11</v>
      </c>
      <c r="N33" s="169">
        <v>12</v>
      </c>
      <c r="O33" s="169">
        <v>13</v>
      </c>
      <c r="P33" s="169">
        <v>14</v>
      </c>
      <c r="Q33" s="169">
        <v>15</v>
      </c>
      <c r="R33" s="169">
        <v>16</v>
      </c>
      <c r="S33" s="169">
        <v>17</v>
      </c>
      <c r="T33" s="169">
        <v>18</v>
      </c>
      <c r="U33" s="169">
        <v>19</v>
      </c>
      <c r="V33" s="169">
        <v>20</v>
      </c>
      <c r="W33" s="169">
        <v>21</v>
      </c>
      <c r="X33" s="169">
        <v>22</v>
      </c>
      <c r="Y33" s="169">
        <v>23</v>
      </c>
      <c r="Z33" s="169">
        <v>24</v>
      </c>
      <c r="AA33" s="169">
        <v>25</v>
      </c>
      <c r="AB33" s="169">
        <v>26</v>
      </c>
      <c r="AC33" s="169">
        <v>27</v>
      </c>
      <c r="AD33" s="169">
        <v>28</v>
      </c>
      <c r="AE33" s="169">
        <v>29</v>
      </c>
      <c r="AF33" s="169">
        <v>30</v>
      </c>
      <c r="AG33" s="160"/>
      <c r="AH33" s="160"/>
      <c r="AI33" s="170"/>
      <c r="AJ33" s="167"/>
      <c r="AK33" s="167"/>
      <c r="AL33" s="75"/>
      <c r="AM33" s="75"/>
      <c r="AN33" s="75"/>
    </row>
    <row r="34" spans="1:40" ht="28.5" customHeight="1" x14ac:dyDescent="0.35">
      <c r="A34" s="306" t="s">
        <v>165</v>
      </c>
      <c r="B34" s="157" t="s">
        <v>100</v>
      </c>
      <c r="C34" s="104">
        <f t="shared" ref="C34:AF34" si="4">SUM($AB$11)</f>
        <v>0</v>
      </c>
      <c r="D34" s="104">
        <f t="shared" si="4"/>
        <v>0</v>
      </c>
      <c r="E34" s="104">
        <f t="shared" si="4"/>
        <v>0</v>
      </c>
      <c r="F34" s="104">
        <f t="shared" si="4"/>
        <v>0</v>
      </c>
      <c r="G34" s="104">
        <f>SUM($AB$11)</f>
        <v>0</v>
      </c>
      <c r="H34" s="105"/>
      <c r="I34" s="105"/>
      <c r="J34" s="104">
        <f>SUM($AB$11)</f>
        <v>0</v>
      </c>
      <c r="K34" s="104">
        <f t="shared" si="4"/>
        <v>0</v>
      </c>
      <c r="L34" s="104">
        <f t="shared" si="4"/>
        <v>0</v>
      </c>
      <c r="M34" s="104">
        <f t="shared" si="4"/>
        <v>0</v>
      </c>
      <c r="N34" s="104">
        <f>SUM($AB$11)</f>
        <v>0</v>
      </c>
      <c r="O34" s="105"/>
      <c r="P34" s="105"/>
      <c r="Q34" s="104">
        <f>SUM($AB$11)</f>
        <v>0</v>
      </c>
      <c r="R34" s="104">
        <f t="shared" si="4"/>
        <v>0</v>
      </c>
      <c r="S34" s="104">
        <f t="shared" si="4"/>
        <v>0</v>
      </c>
      <c r="T34" s="104">
        <f t="shared" si="4"/>
        <v>0</v>
      </c>
      <c r="U34" s="104">
        <f>SUM($AB$11)</f>
        <v>0</v>
      </c>
      <c r="V34" s="105"/>
      <c r="W34" s="105"/>
      <c r="X34" s="104">
        <f>SUM($AB$11)</f>
        <v>0</v>
      </c>
      <c r="Y34" s="104">
        <f t="shared" si="4"/>
        <v>0</v>
      </c>
      <c r="Z34" s="104">
        <f t="shared" si="4"/>
        <v>0</v>
      </c>
      <c r="AA34" s="104">
        <f t="shared" si="4"/>
        <v>0</v>
      </c>
      <c r="AB34" s="104">
        <f>SUM($AB$11)</f>
        <v>0</v>
      </c>
      <c r="AC34" s="105"/>
      <c r="AD34" s="105"/>
      <c r="AE34" s="104">
        <f>SUM($AB$11)</f>
        <v>0</v>
      </c>
      <c r="AF34" s="104">
        <f t="shared" si="4"/>
        <v>0</v>
      </c>
      <c r="AG34" s="171"/>
      <c r="AH34" s="172"/>
      <c r="AI34" s="161">
        <f>SUM(C34:AG34)</f>
        <v>0</v>
      </c>
      <c r="AJ34" s="248" t="s">
        <v>101</v>
      </c>
      <c r="AK34" s="249"/>
      <c r="AL34" s="75"/>
      <c r="AM34" s="75"/>
      <c r="AN34" s="75"/>
    </row>
    <row r="35" spans="1:40" ht="28.5" customHeight="1" x14ac:dyDescent="0.35">
      <c r="A35" s="307"/>
      <c r="B35" s="198" t="s">
        <v>102</v>
      </c>
      <c r="C35" s="199"/>
      <c r="D35" s="199"/>
      <c r="E35" s="199"/>
      <c r="F35" s="199"/>
      <c r="G35" s="199"/>
      <c r="H35" s="105"/>
      <c r="I35" s="105"/>
      <c r="J35" s="199"/>
      <c r="K35" s="199"/>
      <c r="L35" s="199"/>
      <c r="M35" s="199"/>
      <c r="N35" s="199"/>
      <c r="O35" s="105"/>
      <c r="P35" s="105"/>
      <c r="Q35" s="199"/>
      <c r="R35" s="199"/>
      <c r="S35" s="199"/>
      <c r="T35" s="199"/>
      <c r="U35" s="199"/>
      <c r="V35" s="105"/>
      <c r="W35" s="105"/>
      <c r="X35" s="199"/>
      <c r="Y35" s="199"/>
      <c r="Z35" s="199"/>
      <c r="AA35" s="199"/>
      <c r="AB35" s="199"/>
      <c r="AC35" s="105"/>
      <c r="AD35" s="105"/>
      <c r="AE35" s="199"/>
      <c r="AF35" s="199"/>
      <c r="AG35" s="160"/>
      <c r="AH35" s="172"/>
      <c r="AI35" s="200">
        <f>SUM(C35:AG35)</f>
        <v>0</v>
      </c>
      <c r="AJ35" s="250">
        <f>SUM(AI34-AI35)</f>
        <v>0</v>
      </c>
      <c r="AK35" s="251"/>
      <c r="AL35" s="75"/>
      <c r="AM35" s="75"/>
      <c r="AN35" s="75"/>
    </row>
    <row r="36" spans="1:40" ht="28.5" customHeight="1" x14ac:dyDescent="0.4">
      <c r="A36" s="307"/>
      <c r="B36" s="163" t="s">
        <v>103</v>
      </c>
      <c r="C36" s="108"/>
      <c r="D36" s="108"/>
      <c r="E36" s="108"/>
      <c r="F36" s="108"/>
      <c r="G36" s="108"/>
      <c r="H36" s="105"/>
      <c r="I36" s="105"/>
      <c r="J36" s="108"/>
      <c r="K36" s="108"/>
      <c r="L36" s="108"/>
      <c r="M36" s="108"/>
      <c r="N36" s="108"/>
      <c r="O36" s="105"/>
      <c r="P36" s="105"/>
      <c r="Q36" s="108"/>
      <c r="R36" s="108"/>
      <c r="S36" s="108"/>
      <c r="T36" s="108"/>
      <c r="U36" s="108"/>
      <c r="V36" s="105"/>
      <c r="W36" s="105"/>
      <c r="X36" s="108"/>
      <c r="Y36" s="108"/>
      <c r="Z36" s="108"/>
      <c r="AA36" s="108"/>
      <c r="AB36" s="108"/>
      <c r="AC36" s="105"/>
      <c r="AD36" s="105"/>
      <c r="AE36" s="108"/>
      <c r="AF36" s="108"/>
      <c r="AG36" s="160"/>
      <c r="AH36" s="160"/>
      <c r="AI36" s="165">
        <f>SUM(C36:AG36)</f>
        <v>0</v>
      </c>
      <c r="AJ36" s="166"/>
      <c r="AK36" s="167"/>
      <c r="AL36" s="75"/>
      <c r="AM36" s="75"/>
      <c r="AN36" s="75"/>
    </row>
    <row r="37" spans="1:40" s="45" customFormat="1" ht="28.5" customHeight="1" x14ac:dyDescent="0.4">
      <c r="A37" s="168"/>
      <c r="B37" s="195">
        <v>46204</v>
      </c>
      <c r="C37" s="169">
        <v>1</v>
      </c>
      <c r="D37" s="169">
        <v>2</v>
      </c>
      <c r="E37" s="169">
        <v>3</v>
      </c>
      <c r="F37" s="169">
        <v>4</v>
      </c>
      <c r="G37" s="169">
        <v>5</v>
      </c>
      <c r="H37" s="169">
        <v>6</v>
      </c>
      <c r="I37" s="169">
        <v>7</v>
      </c>
      <c r="J37" s="169">
        <v>8</v>
      </c>
      <c r="K37" s="169">
        <v>9</v>
      </c>
      <c r="L37" s="169">
        <v>10</v>
      </c>
      <c r="M37" s="169">
        <v>11</v>
      </c>
      <c r="N37" s="169">
        <v>12</v>
      </c>
      <c r="O37" s="169">
        <v>13</v>
      </c>
      <c r="P37" s="169">
        <v>14</v>
      </c>
      <c r="Q37" s="169">
        <v>15</v>
      </c>
      <c r="R37" s="169">
        <v>16</v>
      </c>
      <c r="S37" s="169">
        <v>17</v>
      </c>
      <c r="T37" s="169">
        <v>18</v>
      </c>
      <c r="U37" s="169">
        <v>19</v>
      </c>
      <c r="V37" s="169">
        <v>20</v>
      </c>
      <c r="W37" s="169">
        <v>21</v>
      </c>
      <c r="X37" s="169">
        <v>22</v>
      </c>
      <c r="Y37" s="169">
        <v>23</v>
      </c>
      <c r="Z37" s="169">
        <v>24</v>
      </c>
      <c r="AA37" s="169">
        <v>25</v>
      </c>
      <c r="AB37" s="169">
        <v>26</v>
      </c>
      <c r="AC37" s="169">
        <v>27</v>
      </c>
      <c r="AD37" s="169">
        <v>28</v>
      </c>
      <c r="AE37" s="169">
        <v>29</v>
      </c>
      <c r="AF37" s="169">
        <v>30</v>
      </c>
      <c r="AG37" s="169">
        <v>31</v>
      </c>
      <c r="AH37" s="160"/>
      <c r="AI37" s="170"/>
      <c r="AJ37" s="167"/>
      <c r="AK37" s="167"/>
      <c r="AL37" s="75"/>
      <c r="AM37" s="75"/>
      <c r="AN37" s="75"/>
    </row>
    <row r="38" spans="1:40" ht="28.5" customHeight="1" x14ac:dyDescent="0.35">
      <c r="A38" s="306" t="s">
        <v>166</v>
      </c>
      <c r="B38" s="157" t="s">
        <v>100</v>
      </c>
      <c r="C38" s="158" t="s">
        <v>96</v>
      </c>
      <c r="D38" s="104">
        <f t="shared" ref="D38:AG38" si="5">SUM($AB$11)</f>
        <v>0</v>
      </c>
      <c r="E38" s="104">
        <f>SUM($AB$11)</f>
        <v>0</v>
      </c>
      <c r="F38" s="105"/>
      <c r="G38" s="105"/>
      <c r="H38" s="104">
        <f>SUM($AB$11)</f>
        <v>0</v>
      </c>
      <c r="I38" s="104">
        <f t="shared" si="5"/>
        <v>0</v>
      </c>
      <c r="J38" s="104">
        <f t="shared" si="5"/>
        <v>0</v>
      </c>
      <c r="K38" s="104">
        <f t="shared" si="5"/>
        <v>0</v>
      </c>
      <c r="L38" s="104">
        <f>SUM($AB$11)</f>
        <v>0</v>
      </c>
      <c r="M38" s="105"/>
      <c r="N38" s="105"/>
      <c r="O38" s="104">
        <f>SUM($AB$11)</f>
        <v>0</v>
      </c>
      <c r="P38" s="104">
        <f t="shared" si="5"/>
        <v>0</v>
      </c>
      <c r="Q38" s="104">
        <f t="shared" si="5"/>
        <v>0</v>
      </c>
      <c r="R38" s="104">
        <f t="shared" si="5"/>
        <v>0</v>
      </c>
      <c r="S38" s="104">
        <f>SUM($AB$11)</f>
        <v>0</v>
      </c>
      <c r="T38" s="105"/>
      <c r="U38" s="105"/>
      <c r="V38" s="104">
        <f>SUM($AB$11)</f>
        <v>0</v>
      </c>
      <c r="W38" s="104">
        <f t="shared" si="5"/>
        <v>0</v>
      </c>
      <c r="X38" s="104">
        <f t="shared" si="5"/>
        <v>0</v>
      </c>
      <c r="Y38" s="104">
        <f t="shared" si="5"/>
        <v>0</v>
      </c>
      <c r="Z38" s="104">
        <f>SUM($AB$11)</f>
        <v>0</v>
      </c>
      <c r="AA38" s="105"/>
      <c r="AB38" s="105"/>
      <c r="AC38" s="104">
        <f>SUM($AB$11)</f>
        <v>0</v>
      </c>
      <c r="AD38" s="104">
        <f t="shared" si="5"/>
        <v>0</v>
      </c>
      <c r="AE38" s="104">
        <f t="shared" si="5"/>
        <v>0</v>
      </c>
      <c r="AF38" s="104">
        <f t="shared" si="5"/>
        <v>0</v>
      </c>
      <c r="AG38" s="104">
        <f t="shared" si="5"/>
        <v>0</v>
      </c>
      <c r="AH38" s="160"/>
      <c r="AI38" s="161">
        <f>SUM(C38:AG38)</f>
        <v>0</v>
      </c>
      <c r="AJ38" s="248" t="s">
        <v>101</v>
      </c>
      <c r="AK38" s="249"/>
      <c r="AL38" s="75"/>
      <c r="AM38" s="75"/>
      <c r="AN38" s="75"/>
    </row>
    <row r="39" spans="1:40" ht="28.5" customHeight="1" x14ac:dyDescent="0.35">
      <c r="A39" s="307"/>
      <c r="B39" s="198" t="s">
        <v>102</v>
      </c>
      <c r="C39" s="158" t="s">
        <v>96</v>
      </c>
      <c r="D39" s="199"/>
      <c r="E39" s="199"/>
      <c r="F39" s="105"/>
      <c r="G39" s="105"/>
      <c r="H39" s="199"/>
      <c r="I39" s="199"/>
      <c r="J39" s="199"/>
      <c r="K39" s="199"/>
      <c r="L39" s="199"/>
      <c r="M39" s="105"/>
      <c r="N39" s="105"/>
      <c r="O39" s="199"/>
      <c r="P39" s="199"/>
      <c r="Q39" s="199"/>
      <c r="R39" s="199"/>
      <c r="S39" s="199"/>
      <c r="T39" s="105"/>
      <c r="U39" s="105"/>
      <c r="V39" s="199"/>
      <c r="W39" s="199"/>
      <c r="X39" s="199"/>
      <c r="Y39" s="199"/>
      <c r="Z39" s="199"/>
      <c r="AA39" s="105"/>
      <c r="AB39" s="105"/>
      <c r="AC39" s="199"/>
      <c r="AD39" s="199"/>
      <c r="AE39" s="199"/>
      <c r="AF39" s="199"/>
      <c r="AG39" s="199"/>
      <c r="AH39" s="160"/>
      <c r="AI39" s="200">
        <f>SUM(C39:AG39)</f>
        <v>0</v>
      </c>
      <c r="AJ39" s="250">
        <f>SUM(AI38-AI39)</f>
        <v>0</v>
      </c>
      <c r="AK39" s="251"/>
      <c r="AL39" s="75"/>
      <c r="AM39" s="75"/>
      <c r="AN39" s="75"/>
    </row>
    <row r="40" spans="1:40" ht="28.5" customHeight="1" x14ac:dyDescent="0.4">
      <c r="A40" s="307"/>
      <c r="B40" s="163" t="s">
        <v>103</v>
      </c>
      <c r="C40" s="158" t="s">
        <v>96</v>
      </c>
      <c r="D40" s="108"/>
      <c r="E40" s="108"/>
      <c r="F40" s="105"/>
      <c r="G40" s="105"/>
      <c r="H40" s="108"/>
      <c r="I40" s="108"/>
      <c r="J40" s="108"/>
      <c r="K40" s="108"/>
      <c r="L40" s="108"/>
      <c r="M40" s="105"/>
      <c r="N40" s="105"/>
      <c r="O40" s="108"/>
      <c r="P40" s="108"/>
      <c r="Q40" s="108"/>
      <c r="R40" s="108"/>
      <c r="S40" s="108"/>
      <c r="T40" s="105"/>
      <c r="U40" s="105"/>
      <c r="V40" s="108"/>
      <c r="W40" s="108"/>
      <c r="X40" s="108"/>
      <c r="Y40" s="108"/>
      <c r="Z40" s="108"/>
      <c r="AA40" s="105"/>
      <c r="AB40" s="105"/>
      <c r="AC40" s="108"/>
      <c r="AD40" s="108"/>
      <c r="AE40" s="108"/>
      <c r="AF40" s="108"/>
      <c r="AG40" s="108"/>
      <c r="AH40" s="160"/>
      <c r="AI40" s="165">
        <f>SUM(C40:AG40)</f>
        <v>0</v>
      </c>
      <c r="AJ40" s="166"/>
      <c r="AK40" s="167"/>
      <c r="AL40" s="75"/>
      <c r="AM40" s="75"/>
      <c r="AN40" s="75"/>
    </row>
    <row r="41" spans="1:40" s="45" customFormat="1" ht="28.5" customHeight="1" x14ac:dyDescent="0.35">
      <c r="A41" s="168"/>
      <c r="B41" s="195">
        <v>46235</v>
      </c>
      <c r="C41" s="169">
        <v>1</v>
      </c>
      <c r="D41" s="169">
        <v>2</v>
      </c>
      <c r="E41" s="169">
        <v>3</v>
      </c>
      <c r="F41" s="169">
        <v>4</v>
      </c>
      <c r="G41" s="169">
        <v>5</v>
      </c>
      <c r="H41" s="169">
        <v>6</v>
      </c>
      <c r="I41" s="169">
        <v>7</v>
      </c>
      <c r="J41" s="169">
        <v>8</v>
      </c>
      <c r="K41" s="169">
        <v>9</v>
      </c>
      <c r="L41" s="169">
        <v>10</v>
      </c>
      <c r="M41" s="169">
        <v>11</v>
      </c>
      <c r="N41" s="169">
        <v>12</v>
      </c>
      <c r="O41" s="169">
        <v>13</v>
      </c>
      <c r="P41" s="169">
        <v>14</v>
      </c>
      <c r="Q41" s="169">
        <v>15</v>
      </c>
      <c r="R41" s="169">
        <v>16</v>
      </c>
      <c r="S41" s="169">
        <v>17</v>
      </c>
      <c r="T41" s="169">
        <v>18</v>
      </c>
      <c r="U41" s="169">
        <v>19</v>
      </c>
      <c r="V41" s="169">
        <v>20</v>
      </c>
      <c r="W41" s="169">
        <v>21</v>
      </c>
      <c r="X41" s="169">
        <v>22</v>
      </c>
      <c r="Y41" s="169">
        <v>23</v>
      </c>
      <c r="Z41" s="169">
        <v>24</v>
      </c>
      <c r="AA41" s="169">
        <v>25</v>
      </c>
      <c r="AB41" s="169">
        <v>26</v>
      </c>
      <c r="AC41" s="169">
        <v>27</v>
      </c>
      <c r="AD41" s="169">
        <v>28</v>
      </c>
      <c r="AE41" s="169">
        <v>29</v>
      </c>
      <c r="AF41" s="169">
        <v>30</v>
      </c>
      <c r="AG41" s="169">
        <v>31</v>
      </c>
      <c r="AH41" s="202"/>
      <c r="AI41" s="202"/>
      <c r="AJ41" s="202"/>
      <c r="AK41" s="202"/>
      <c r="AL41" s="75"/>
      <c r="AM41" s="75"/>
      <c r="AN41" s="75"/>
    </row>
    <row r="42" spans="1:40" ht="28.5" customHeight="1" x14ac:dyDescent="0.35">
      <c r="A42" s="306" t="s">
        <v>167</v>
      </c>
      <c r="B42" s="157" t="s">
        <v>100</v>
      </c>
      <c r="C42" s="105"/>
      <c r="D42" s="105"/>
      <c r="E42" s="158" t="s">
        <v>96</v>
      </c>
      <c r="F42" s="104">
        <f t="shared" ref="F42:AC42" si="6">SUM($AB$11)</f>
        <v>0</v>
      </c>
      <c r="G42" s="104">
        <f t="shared" si="6"/>
        <v>0</v>
      </c>
      <c r="H42" s="104">
        <f t="shared" si="6"/>
        <v>0</v>
      </c>
      <c r="I42" s="104">
        <f>SUM($AB$11)</f>
        <v>0</v>
      </c>
      <c r="J42" s="105"/>
      <c r="K42" s="105"/>
      <c r="L42" s="104">
        <f>SUM($AB$11)</f>
        <v>0</v>
      </c>
      <c r="M42" s="104">
        <f t="shared" si="6"/>
        <v>0</v>
      </c>
      <c r="N42" s="104">
        <f t="shared" si="6"/>
        <v>0</v>
      </c>
      <c r="O42" s="104">
        <f t="shared" si="6"/>
        <v>0</v>
      </c>
      <c r="P42" s="104">
        <f>SUM($AB$11)</f>
        <v>0</v>
      </c>
      <c r="Q42" s="105"/>
      <c r="R42" s="105"/>
      <c r="S42" s="204">
        <f>SUM($AB$11)</f>
        <v>0</v>
      </c>
      <c r="T42" s="104">
        <f t="shared" si="6"/>
        <v>0</v>
      </c>
      <c r="U42" s="104">
        <f t="shared" si="6"/>
        <v>0</v>
      </c>
      <c r="V42" s="104">
        <f t="shared" si="6"/>
        <v>0</v>
      </c>
      <c r="W42" s="104">
        <f>SUM($AB$11)</f>
        <v>0</v>
      </c>
      <c r="X42" s="105"/>
      <c r="Y42" s="105"/>
      <c r="Z42" s="104">
        <f>SUM($AB$11)</f>
        <v>0</v>
      </c>
      <c r="AA42" s="104">
        <f t="shared" si="6"/>
        <v>0</v>
      </c>
      <c r="AB42" s="104">
        <f t="shared" si="6"/>
        <v>0</v>
      </c>
      <c r="AC42" s="104">
        <f t="shared" si="6"/>
        <v>0</v>
      </c>
      <c r="AD42" s="104">
        <f>SUM($AB$11)</f>
        <v>0</v>
      </c>
      <c r="AE42" s="105"/>
      <c r="AF42" s="105"/>
      <c r="AG42" s="104">
        <f>SUM($AB$11)</f>
        <v>0</v>
      </c>
      <c r="AH42" s="160"/>
      <c r="AI42" s="161">
        <f>SUM(C42:AG42)</f>
        <v>0</v>
      </c>
      <c r="AJ42" s="248" t="s">
        <v>101</v>
      </c>
      <c r="AK42" s="249"/>
      <c r="AL42" s="75"/>
      <c r="AM42" s="173"/>
      <c r="AN42" s="75"/>
    </row>
    <row r="43" spans="1:40" ht="28.5" customHeight="1" x14ac:dyDescent="0.35">
      <c r="A43" s="307"/>
      <c r="B43" s="198" t="s">
        <v>102</v>
      </c>
      <c r="C43" s="105"/>
      <c r="D43" s="105"/>
      <c r="E43" s="158" t="s">
        <v>96</v>
      </c>
      <c r="F43" s="199"/>
      <c r="G43" s="199"/>
      <c r="H43" s="199"/>
      <c r="I43" s="199"/>
      <c r="J43" s="105"/>
      <c r="K43" s="105"/>
      <c r="L43" s="199"/>
      <c r="M43" s="199"/>
      <c r="N43" s="199"/>
      <c r="O43" s="199"/>
      <c r="P43" s="199"/>
      <c r="Q43" s="105"/>
      <c r="R43" s="105"/>
      <c r="S43" s="199"/>
      <c r="T43" s="199"/>
      <c r="U43" s="199"/>
      <c r="V43" s="199"/>
      <c r="W43" s="199"/>
      <c r="X43" s="105"/>
      <c r="Y43" s="105"/>
      <c r="Z43" s="199"/>
      <c r="AA43" s="199"/>
      <c r="AB43" s="199"/>
      <c r="AC43" s="199"/>
      <c r="AD43" s="199"/>
      <c r="AE43" s="105"/>
      <c r="AF43" s="105"/>
      <c r="AG43" s="199"/>
      <c r="AH43" s="160"/>
      <c r="AI43" s="200">
        <f>SUM(C43:AG43)</f>
        <v>0</v>
      </c>
      <c r="AJ43" s="250">
        <f>SUM(AI42-AI43)</f>
        <v>0</v>
      </c>
      <c r="AK43" s="251"/>
      <c r="AL43" s="75"/>
      <c r="AM43" s="75"/>
      <c r="AN43" s="75"/>
    </row>
    <row r="44" spans="1:40" ht="28.5" customHeight="1" x14ac:dyDescent="0.4">
      <c r="A44" s="307"/>
      <c r="B44" s="163" t="s">
        <v>103</v>
      </c>
      <c r="C44" s="105"/>
      <c r="D44" s="105"/>
      <c r="E44" s="158" t="s">
        <v>96</v>
      </c>
      <c r="F44" s="108"/>
      <c r="G44" s="108"/>
      <c r="H44" s="108"/>
      <c r="I44" s="108"/>
      <c r="J44" s="105"/>
      <c r="K44" s="105"/>
      <c r="L44" s="108"/>
      <c r="M44" s="108"/>
      <c r="N44" s="108"/>
      <c r="O44" s="108"/>
      <c r="P44" s="108"/>
      <c r="Q44" s="105"/>
      <c r="R44" s="105"/>
      <c r="S44" s="108"/>
      <c r="T44" s="108"/>
      <c r="U44" s="108"/>
      <c r="V44" s="108"/>
      <c r="W44" s="108"/>
      <c r="X44" s="105"/>
      <c r="Y44" s="105"/>
      <c r="Z44" s="108"/>
      <c r="AA44" s="108"/>
      <c r="AB44" s="108"/>
      <c r="AC44" s="108"/>
      <c r="AD44" s="108"/>
      <c r="AE44" s="105"/>
      <c r="AF44" s="105"/>
      <c r="AG44" s="108"/>
      <c r="AH44" s="160"/>
      <c r="AI44" s="165">
        <f>SUM(C44:AG44)</f>
        <v>0</v>
      </c>
      <c r="AJ44" s="166"/>
      <c r="AK44" s="167"/>
      <c r="AL44" s="75"/>
      <c r="AM44" s="75"/>
      <c r="AN44" s="75"/>
    </row>
    <row r="45" spans="1:40" s="45" customFormat="1" ht="28.5" customHeight="1" x14ac:dyDescent="0.35">
      <c r="A45" s="168"/>
      <c r="B45" s="196">
        <v>46266</v>
      </c>
      <c r="C45" s="169">
        <v>1</v>
      </c>
      <c r="D45" s="169">
        <v>2</v>
      </c>
      <c r="E45" s="169">
        <v>3</v>
      </c>
      <c r="F45" s="169">
        <v>4</v>
      </c>
      <c r="G45" s="169">
        <v>5</v>
      </c>
      <c r="H45" s="169">
        <v>6</v>
      </c>
      <c r="I45" s="169">
        <v>7</v>
      </c>
      <c r="J45" s="169">
        <v>8</v>
      </c>
      <c r="K45" s="169">
        <v>9</v>
      </c>
      <c r="L45" s="169">
        <v>10</v>
      </c>
      <c r="M45" s="169">
        <v>11</v>
      </c>
      <c r="N45" s="169">
        <v>12</v>
      </c>
      <c r="O45" s="169">
        <v>13</v>
      </c>
      <c r="P45" s="169">
        <v>14</v>
      </c>
      <c r="Q45" s="169">
        <v>15</v>
      </c>
      <c r="R45" s="169">
        <v>16</v>
      </c>
      <c r="S45" s="169">
        <v>17</v>
      </c>
      <c r="T45" s="169">
        <v>18</v>
      </c>
      <c r="U45" s="169">
        <v>19</v>
      </c>
      <c r="V45" s="169">
        <v>20</v>
      </c>
      <c r="W45" s="169">
        <v>21</v>
      </c>
      <c r="X45" s="169">
        <v>22</v>
      </c>
      <c r="Y45" s="169">
        <v>23</v>
      </c>
      <c r="Z45" s="169">
        <v>24</v>
      </c>
      <c r="AA45" s="169">
        <v>25</v>
      </c>
      <c r="AB45" s="169">
        <v>26</v>
      </c>
      <c r="AC45" s="169">
        <v>27</v>
      </c>
      <c r="AD45" s="169">
        <v>28</v>
      </c>
      <c r="AE45" s="169">
        <v>29</v>
      </c>
      <c r="AF45" s="169">
        <v>30</v>
      </c>
      <c r="AG45" s="75"/>
      <c r="AH45" s="75"/>
      <c r="AI45" s="192"/>
      <c r="AJ45" s="192"/>
      <c r="AK45" s="192"/>
      <c r="AL45" s="75"/>
      <c r="AM45" s="75"/>
      <c r="AN45" s="75"/>
    </row>
    <row r="46" spans="1:40" ht="28.5" customHeight="1" x14ac:dyDescent="0.35">
      <c r="A46" s="306" t="s">
        <v>168</v>
      </c>
      <c r="B46" s="157" t="s">
        <v>100</v>
      </c>
      <c r="C46" s="104">
        <f t="shared" ref="C46:AE46" si="7">SUM($AB$11)</f>
        <v>0</v>
      </c>
      <c r="D46" s="104">
        <f t="shared" si="7"/>
        <v>0</v>
      </c>
      <c r="E46" s="104">
        <f t="shared" si="7"/>
        <v>0</v>
      </c>
      <c r="F46" s="104">
        <f>SUM($AB$11)</f>
        <v>0</v>
      </c>
      <c r="G46" s="105"/>
      <c r="H46" s="105"/>
      <c r="I46" s="158" t="s">
        <v>96</v>
      </c>
      <c r="J46" s="104">
        <f t="shared" si="7"/>
        <v>0</v>
      </c>
      <c r="K46" s="104">
        <f t="shared" si="7"/>
        <v>0</v>
      </c>
      <c r="L46" s="104">
        <f t="shared" si="7"/>
        <v>0</v>
      </c>
      <c r="M46" s="104">
        <f>SUM($AB$11)</f>
        <v>0</v>
      </c>
      <c r="N46" s="105"/>
      <c r="O46" s="105"/>
      <c r="P46" s="104">
        <f>SUM($AB$11)</f>
        <v>0</v>
      </c>
      <c r="Q46" s="104">
        <f t="shared" si="7"/>
        <v>0</v>
      </c>
      <c r="R46" s="104">
        <f t="shared" si="7"/>
        <v>0</v>
      </c>
      <c r="S46" s="104">
        <f t="shared" si="7"/>
        <v>0</v>
      </c>
      <c r="T46" s="104">
        <f>SUM($AB$11)</f>
        <v>0</v>
      </c>
      <c r="U46" s="105"/>
      <c r="V46" s="105"/>
      <c r="W46" s="104">
        <f>SUM($AB$11)</f>
        <v>0</v>
      </c>
      <c r="X46" s="104">
        <f t="shared" si="7"/>
        <v>0</v>
      </c>
      <c r="Y46" s="104">
        <f t="shared" si="7"/>
        <v>0</v>
      </c>
      <c r="Z46" s="104">
        <f t="shared" si="7"/>
        <v>0</v>
      </c>
      <c r="AA46" s="104">
        <f>SUM($AB$11)</f>
        <v>0</v>
      </c>
      <c r="AB46" s="105"/>
      <c r="AC46" s="105"/>
      <c r="AD46" s="104">
        <f>SUM($AB$11)</f>
        <v>0</v>
      </c>
      <c r="AE46" s="104">
        <f t="shared" si="7"/>
        <v>0</v>
      </c>
      <c r="AF46" s="158" t="s">
        <v>96</v>
      </c>
      <c r="AG46" s="171"/>
      <c r="AH46" s="160"/>
      <c r="AI46" s="191">
        <f>SUM(C46:AG46)</f>
        <v>0</v>
      </c>
      <c r="AJ46" s="376" t="s">
        <v>101</v>
      </c>
      <c r="AK46" s="377"/>
      <c r="AL46" s="75"/>
      <c r="AM46" s="75"/>
      <c r="AN46" s="75"/>
    </row>
    <row r="47" spans="1:40" ht="28.5" customHeight="1" x14ac:dyDescent="0.35">
      <c r="A47" s="307"/>
      <c r="B47" s="198" t="s">
        <v>102</v>
      </c>
      <c r="C47" s="199"/>
      <c r="D47" s="199"/>
      <c r="E47" s="199"/>
      <c r="F47" s="199"/>
      <c r="G47" s="105"/>
      <c r="H47" s="105"/>
      <c r="I47" s="158" t="s">
        <v>96</v>
      </c>
      <c r="J47" s="199"/>
      <c r="K47" s="199"/>
      <c r="L47" s="199"/>
      <c r="M47" s="199"/>
      <c r="N47" s="105"/>
      <c r="O47" s="105"/>
      <c r="P47" s="199"/>
      <c r="Q47" s="199"/>
      <c r="R47" s="199"/>
      <c r="S47" s="199"/>
      <c r="T47" s="199"/>
      <c r="U47" s="105"/>
      <c r="V47" s="105"/>
      <c r="W47" s="199"/>
      <c r="X47" s="199"/>
      <c r="Y47" s="199"/>
      <c r="Z47" s="199"/>
      <c r="AA47" s="199"/>
      <c r="AB47" s="105"/>
      <c r="AC47" s="105"/>
      <c r="AD47" s="199"/>
      <c r="AE47" s="199"/>
      <c r="AF47" s="158" t="s">
        <v>96</v>
      </c>
      <c r="AG47" s="160"/>
      <c r="AH47" s="160"/>
      <c r="AI47" s="200">
        <f>SUM(C47:AG47)</f>
        <v>0</v>
      </c>
      <c r="AJ47" s="250">
        <f>SUM(AI46-AI47)</f>
        <v>0</v>
      </c>
      <c r="AK47" s="251"/>
      <c r="AL47" s="75"/>
      <c r="AM47" s="75"/>
      <c r="AN47" s="75"/>
    </row>
    <row r="48" spans="1:40" ht="28.5" customHeight="1" x14ac:dyDescent="0.4">
      <c r="A48" s="307"/>
      <c r="B48" s="163" t="s">
        <v>103</v>
      </c>
      <c r="C48" s="108"/>
      <c r="D48" s="108"/>
      <c r="E48" s="108"/>
      <c r="F48" s="108"/>
      <c r="G48" s="105"/>
      <c r="H48" s="105"/>
      <c r="I48" s="158" t="s">
        <v>96</v>
      </c>
      <c r="J48" s="108"/>
      <c r="K48" s="108"/>
      <c r="L48" s="108"/>
      <c r="M48" s="108"/>
      <c r="N48" s="105"/>
      <c r="O48" s="105"/>
      <c r="P48" s="108"/>
      <c r="Q48" s="108"/>
      <c r="R48" s="108"/>
      <c r="S48" s="108"/>
      <c r="T48" s="108"/>
      <c r="U48" s="105"/>
      <c r="V48" s="105"/>
      <c r="W48" s="108"/>
      <c r="X48" s="108"/>
      <c r="Y48" s="108"/>
      <c r="Z48" s="108"/>
      <c r="AA48" s="108"/>
      <c r="AB48" s="105"/>
      <c r="AC48" s="105"/>
      <c r="AD48" s="108"/>
      <c r="AE48" s="108"/>
      <c r="AF48" s="158" t="s">
        <v>96</v>
      </c>
      <c r="AG48" s="160"/>
      <c r="AH48" s="172"/>
      <c r="AI48" s="165">
        <f>SUM(C48:AG48)</f>
        <v>0</v>
      </c>
      <c r="AJ48" s="166"/>
      <c r="AK48" s="167"/>
      <c r="AL48" s="75"/>
      <c r="AM48" s="75"/>
      <c r="AN48" s="75"/>
    </row>
    <row r="49" spans="1:40" s="45" customFormat="1" ht="28.5" customHeight="1" x14ac:dyDescent="0.4">
      <c r="A49" s="168"/>
      <c r="B49" s="197">
        <v>46296</v>
      </c>
      <c r="C49" s="169">
        <v>1</v>
      </c>
      <c r="D49" s="169">
        <v>2</v>
      </c>
      <c r="E49" s="169">
        <v>3</v>
      </c>
      <c r="F49" s="169">
        <v>4</v>
      </c>
      <c r="G49" s="169">
        <v>5</v>
      </c>
      <c r="H49" s="169">
        <v>6</v>
      </c>
      <c r="I49" s="169">
        <v>7</v>
      </c>
      <c r="J49" s="169">
        <v>8</v>
      </c>
      <c r="K49" s="169">
        <v>9</v>
      </c>
      <c r="L49" s="169">
        <v>10</v>
      </c>
      <c r="M49" s="169">
        <v>11</v>
      </c>
      <c r="N49" s="169">
        <v>12</v>
      </c>
      <c r="O49" s="169">
        <v>13</v>
      </c>
      <c r="P49" s="169">
        <v>14</v>
      </c>
      <c r="Q49" s="169">
        <v>15</v>
      </c>
      <c r="R49" s="169">
        <v>16</v>
      </c>
      <c r="S49" s="169">
        <v>17</v>
      </c>
      <c r="T49" s="169">
        <v>18</v>
      </c>
      <c r="U49" s="169">
        <v>19</v>
      </c>
      <c r="V49" s="169">
        <v>20</v>
      </c>
      <c r="W49" s="169">
        <v>21</v>
      </c>
      <c r="X49" s="169">
        <v>22</v>
      </c>
      <c r="Y49" s="169">
        <v>23</v>
      </c>
      <c r="Z49" s="169">
        <v>24</v>
      </c>
      <c r="AA49" s="169">
        <v>25</v>
      </c>
      <c r="AB49" s="169">
        <v>26</v>
      </c>
      <c r="AC49" s="169">
        <v>27</v>
      </c>
      <c r="AD49" s="169">
        <v>28</v>
      </c>
      <c r="AE49" s="169">
        <v>29</v>
      </c>
      <c r="AF49" s="169">
        <v>30</v>
      </c>
      <c r="AG49" s="169">
        <v>31</v>
      </c>
      <c r="AH49" s="160"/>
      <c r="AI49" s="170"/>
      <c r="AJ49" s="167"/>
      <c r="AK49" s="167"/>
      <c r="AL49" s="75"/>
      <c r="AM49" s="75"/>
      <c r="AN49" s="75"/>
    </row>
    <row r="50" spans="1:40" ht="28.5" customHeight="1" x14ac:dyDescent="0.35">
      <c r="A50" s="306" t="s">
        <v>169</v>
      </c>
      <c r="B50" s="157" t="s">
        <v>100</v>
      </c>
      <c r="C50" s="104">
        <f t="shared" ref="C50" si="8">SUM($AB$11)</f>
        <v>0</v>
      </c>
      <c r="D50" s="104">
        <f>SUM($AB$11)</f>
        <v>0</v>
      </c>
      <c r="E50" s="105"/>
      <c r="F50" s="105"/>
      <c r="G50" s="104">
        <f>SUM($AB$11)</f>
        <v>0</v>
      </c>
      <c r="H50" s="104">
        <f t="shared" ref="H50:J50" si="9">SUM($AB$11)</f>
        <v>0</v>
      </c>
      <c r="I50" s="104">
        <f t="shared" si="9"/>
        <v>0</v>
      </c>
      <c r="J50" s="104">
        <f t="shared" si="9"/>
        <v>0</v>
      </c>
      <c r="K50" s="104">
        <f>SUM($AB$11)</f>
        <v>0</v>
      </c>
      <c r="L50" s="105"/>
      <c r="M50" s="105"/>
      <c r="N50" s="158" t="s">
        <v>96</v>
      </c>
      <c r="O50" s="104">
        <f t="shared" ref="O50:Q50" si="10">SUM($AB$11)</f>
        <v>0</v>
      </c>
      <c r="P50" s="104">
        <f t="shared" si="10"/>
        <v>0</v>
      </c>
      <c r="Q50" s="104">
        <f t="shared" si="10"/>
        <v>0</v>
      </c>
      <c r="R50" s="104">
        <f>SUM($AB$11)</f>
        <v>0</v>
      </c>
      <c r="S50" s="105"/>
      <c r="T50" s="105"/>
      <c r="U50" s="104">
        <f>SUM($AB$11)</f>
        <v>0</v>
      </c>
      <c r="V50" s="104">
        <f t="shared" ref="V50:X50" si="11">SUM($AB$11)</f>
        <v>0</v>
      </c>
      <c r="W50" s="104">
        <f t="shared" si="11"/>
        <v>0</v>
      </c>
      <c r="X50" s="104">
        <f t="shared" si="11"/>
        <v>0</v>
      </c>
      <c r="Y50" s="104">
        <f>SUM($AB$11)</f>
        <v>0</v>
      </c>
      <c r="Z50" s="105"/>
      <c r="AA50" s="105"/>
      <c r="AB50" s="104">
        <f>SUM($AB$11)</f>
        <v>0</v>
      </c>
      <c r="AC50" s="104">
        <f t="shared" ref="AC50:AF50" si="12">SUM($AB$11)</f>
        <v>0</v>
      </c>
      <c r="AD50" s="104">
        <f t="shared" si="12"/>
        <v>0</v>
      </c>
      <c r="AE50" s="104">
        <f t="shared" si="12"/>
        <v>0</v>
      </c>
      <c r="AF50" s="104">
        <f t="shared" si="12"/>
        <v>0</v>
      </c>
      <c r="AG50" s="105"/>
      <c r="AH50" s="160"/>
      <c r="AI50" s="161">
        <f>SUM(C50:AG50)</f>
        <v>0</v>
      </c>
      <c r="AJ50" s="248" t="s">
        <v>101</v>
      </c>
      <c r="AK50" s="249"/>
      <c r="AL50" s="75"/>
      <c r="AM50" s="75"/>
      <c r="AN50" s="75"/>
    </row>
    <row r="51" spans="1:40" ht="28.5" customHeight="1" x14ac:dyDescent="0.35">
      <c r="A51" s="307"/>
      <c r="B51" s="198" t="s">
        <v>102</v>
      </c>
      <c r="C51" s="199"/>
      <c r="D51" s="199"/>
      <c r="E51" s="105"/>
      <c r="F51" s="105"/>
      <c r="G51" s="199"/>
      <c r="H51" s="199"/>
      <c r="I51" s="199"/>
      <c r="J51" s="199"/>
      <c r="K51" s="199"/>
      <c r="L51" s="105"/>
      <c r="M51" s="105"/>
      <c r="N51" s="158" t="s">
        <v>96</v>
      </c>
      <c r="O51" s="199"/>
      <c r="P51" s="199"/>
      <c r="Q51" s="199"/>
      <c r="R51" s="199"/>
      <c r="S51" s="105"/>
      <c r="T51" s="105"/>
      <c r="U51" s="199"/>
      <c r="V51" s="199"/>
      <c r="W51" s="199"/>
      <c r="X51" s="199"/>
      <c r="Y51" s="199"/>
      <c r="Z51" s="105"/>
      <c r="AA51" s="105"/>
      <c r="AB51" s="199"/>
      <c r="AC51" s="199"/>
      <c r="AD51" s="199"/>
      <c r="AE51" s="199"/>
      <c r="AF51" s="199"/>
      <c r="AG51" s="105"/>
      <c r="AH51" s="160"/>
      <c r="AI51" s="200">
        <f>SUM(C51:AG51)</f>
        <v>0</v>
      </c>
      <c r="AJ51" s="250">
        <f>SUM(AI50-AI51)</f>
        <v>0</v>
      </c>
      <c r="AK51" s="251"/>
      <c r="AL51" s="75"/>
      <c r="AM51" s="75"/>
      <c r="AN51" s="75"/>
    </row>
    <row r="52" spans="1:40" ht="28.5" customHeight="1" x14ac:dyDescent="0.4">
      <c r="A52" s="307"/>
      <c r="B52" s="163" t="s">
        <v>103</v>
      </c>
      <c r="C52" s="108"/>
      <c r="D52" s="108"/>
      <c r="E52" s="105"/>
      <c r="F52" s="105"/>
      <c r="G52" s="108"/>
      <c r="H52" s="108"/>
      <c r="I52" s="108"/>
      <c r="J52" s="108"/>
      <c r="K52" s="108"/>
      <c r="L52" s="105"/>
      <c r="M52" s="105"/>
      <c r="N52" s="158" t="s">
        <v>96</v>
      </c>
      <c r="O52" s="108"/>
      <c r="P52" s="108"/>
      <c r="Q52" s="108"/>
      <c r="R52" s="108"/>
      <c r="S52" s="105"/>
      <c r="T52" s="105"/>
      <c r="U52" s="108"/>
      <c r="V52" s="108"/>
      <c r="W52" s="108"/>
      <c r="X52" s="108"/>
      <c r="Y52" s="108"/>
      <c r="Z52" s="105"/>
      <c r="AA52" s="105"/>
      <c r="AB52" s="108"/>
      <c r="AC52" s="108"/>
      <c r="AD52" s="108"/>
      <c r="AE52" s="108"/>
      <c r="AF52" s="108"/>
      <c r="AG52" s="105"/>
      <c r="AH52" s="160"/>
      <c r="AI52" s="165">
        <f>SUM(C52:AG52)</f>
        <v>0</v>
      </c>
      <c r="AJ52" s="166"/>
      <c r="AK52" s="167"/>
      <c r="AL52" s="75"/>
      <c r="AM52" s="75"/>
      <c r="AN52" s="75"/>
    </row>
    <row r="53" spans="1:40" s="45" customFormat="1" ht="28.5" customHeight="1" x14ac:dyDescent="0.4">
      <c r="A53" s="168"/>
      <c r="B53" s="197">
        <v>46327</v>
      </c>
      <c r="C53" s="169">
        <v>1</v>
      </c>
      <c r="D53" s="169">
        <v>2</v>
      </c>
      <c r="E53" s="169">
        <v>3</v>
      </c>
      <c r="F53" s="169">
        <v>4</v>
      </c>
      <c r="G53" s="169">
        <v>5</v>
      </c>
      <c r="H53" s="169">
        <v>6</v>
      </c>
      <c r="I53" s="169">
        <v>7</v>
      </c>
      <c r="J53" s="169">
        <v>8</v>
      </c>
      <c r="K53" s="169">
        <v>9</v>
      </c>
      <c r="L53" s="169">
        <v>10</v>
      </c>
      <c r="M53" s="169">
        <v>11</v>
      </c>
      <c r="N53" s="169">
        <v>12</v>
      </c>
      <c r="O53" s="169">
        <v>13</v>
      </c>
      <c r="P53" s="169">
        <v>14</v>
      </c>
      <c r="Q53" s="169">
        <v>15</v>
      </c>
      <c r="R53" s="169">
        <v>16</v>
      </c>
      <c r="S53" s="169">
        <v>17</v>
      </c>
      <c r="T53" s="169">
        <v>18</v>
      </c>
      <c r="U53" s="169">
        <v>19</v>
      </c>
      <c r="V53" s="169">
        <v>20</v>
      </c>
      <c r="W53" s="169">
        <v>21</v>
      </c>
      <c r="X53" s="169">
        <v>22</v>
      </c>
      <c r="Y53" s="169">
        <v>23</v>
      </c>
      <c r="Z53" s="169">
        <v>24</v>
      </c>
      <c r="AA53" s="169">
        <v>25</v>
      </c>
      <c r="AB53" s="169">
        <v>26</v>
      </c>
      <c r="AC53" s="169">
        <v>27</v>
      </c>
      <c r="AD53" s="169">
        <v>28</v>
      </c>
      <c r="AE53" s="169">
        <v>29</v>
      </c>
      <c r="AF53" s="169">
        <v>30</v>
      </c>
      <c r="AG53" s="160"/>
      <c r="AH53" s="160"/>
      <c r="AI53" s="170"/>
      <c r="AJ53" s="167"/>
      <c r="AK53" s="167"/>
      <c r="AL53" s="75"/>
      <c r="AM53" s="75"/>
      <c r="AN53" s="75"/>
    </row>
    <row r="54" spans="1:40" ht="28.5" customHeight="1" x14ac:dyDescent="0.35">
      <c r="A54" s="306" t="s">
        <v>170</v>
      </c>
      <c r="B54" s="157" t="s">
        <v>100</v>
      </c>
      <c r="C54" s="105"/>
      <c r="D54" s="104">
        <f t="shared" ref="D54:AB54" si="13">SUM($AB$11)</f>
        <v>0</v>
      </c>
      <c r="E54" s="104">
        <f t="shared" si="13"/>
        <v>0</v>
      </c>
      <c r="F54" s="104">
        <f t="shared" si="13"/>
        <v>0</v>
      </c>
      <c r="G54" s="104">
        <f t="shared" si="13"/>
        <v>0</v>
      </c>
      <c r="H54" s="104">
        <f>SUM($AB$11)</f>
        <v>0</v>
      </c>
      <c r="I54" s="105"/>
      <c r="J54" s="105"/>
      <c r="K54" s="104">
        <f>SUM($AB$11)</f>
        <v>0</v>
      </c>
      <c r="L54" s="104">
        <f t="shared" si="13"/>
        <v>0</v>
      </c>
      <c r="M54" s="158" t="s">
        <v>96</v>
      </c>
      <c r="N54" s="104">
        <f t="shared" si="13"/>
        <v>0</v>
      </c>
      <c r="O54" s="104">
        <f>SUM($AB$11)</f>
        <v>0</v>
      </c>
      <c r="P54" s="105"/>
      <c r="Q54" s="105"/>
      <c r="R54" s="104">
        <f>SUM($AB$11)</f>
        <v>0</v>
      </c>
      <c r="S54" s="104">
        <f t="shared" si="13"/>
        <v>0</v>
      </c>
      <c r="T54" s="104">
        <f t="shared" si="13"/>
        <v>0</v>
      </c>
      <c r="U54" s="104">
        <f t="shared" si="13"/>
        <v>0</v>
      </c>
      <c r="V54" s="104">
        <f>SUM($AB$11)</f>
        <v>0</v>
      </c>
      <c r="W54" s="105"/>
      <c r="X54" s="105"/>
      <c r="Y54" s="104">
        <f>SUM($AB$11)</f>
        <v>0</v>
      </c>
      <c r="Z54" s="104">
        <f t="shared" si="13"/>
        <v>0</v>
      </c>
      <c r="AA54" s="104">
        <f t="shared" si="13"/>
        <v>0</v>
      </c>
      <c r="AB54" s="104">
        <f t="shared" si="13"/>
        <v>0</v>
      </c>
      <c r="AC54" s="104">
        <f>SUM($AB$11)</f>
        <v>0</v>
      </c>
      <c r="AD54" s="105"/>
      <c r="AE54" s="105"/>
      <c r="AF54" s="104">
        <f>SUM($AB$11)</f>
        <v>0</v>
      </c>
      <c r="AG54" s="171"/>
      <c r="AH54" s="164"/>
      <c r="AI54" s="161">
        <f>SUM(C54:AG54)</f>
        <v>0</v>
      </c>
      <c r="AJ54" s="248" t="s">
        <v>101</v>
      </c>
      <c r="AK54" s="249"/>
      <c r="AL54" s="75"/>
      <c r="AM54" s="75"/>
      <c r="AN54" s="75"/>
    </row>
    <row r="55" spans="1:40" ht="28.5" customHeight="1" x14ac:dyDescent="0.35">
      <c r="A55" s="307"/>
      <c r="B55" s="198" t="s">
        <v>102</v>
      </c>
      <c r="C55" s="105"/>
      <c r="D55" s="199"/>
      <c r="E55" s="199"/>
      <c r="F55" s="199"/>
      <c r="G55" s="199"/>
      <c r="H55" s="199"/>
      <c r="I55" s="105"/>
      <c r="J55" s="105"/>
      <c r="K55" s="199"/>
      <c r="L55" s="199"/>
      <c r="M55" s="158" t="s">
        <v>96</v>
      </c>
      <c r="N55" s="199"/>
      <c r="O55" s="199"/>
      <c r="P55" s="105"/>
      <c r="Q55" s="105"/>
      <c r="R55" s="199"/>
      <c r="S55" s="199"/>
      <c r="T55" s="199"/>
      <c r="U55" s="199"/>
      <c r="V55" s="199"/>
      <c r="W55" s="105"/>
      <c r="X55" s="105"/>
      <c r="Y55" s="199"/>
      <c r="Z55" s="199"/>
      <c r="AA55" s="199"/>
      <c r="AB55" s="199"/>
      <c r="AC55" s="199"/>
      <c r="AD55" s="105"/>
      <c r="AE55" s="105"/>
      <c r="AF55" s="199"/>
      <c r="AG55" s="160"/>
      <c r="AH55" s="164"/>
      <c r="AI55" s="200">
        <f>SUM(C55:AG55)</f>
        <v>0</v>
      </c>
      <c r="AJ55" s="250">
        <f>SUM(AI54-AI55)</f>
        <v>0</v>
      </c>
      <c r="AK55" s="251"/>
      <c r="AL55" s="75"/>
      <c r="AM55" s="75"/>
      <c r="AN55" s="75"/>
    </row>
    <row r="56" spans="1:40" ht="28.5" customHeight="1" x14ac:dyDescent="0.4">
      <c r="A56" s="307"/>
      <c r="B56" s="163" t="s">
        <v>103</v>
      </c>
      <c r="C56" s="105"/>
      <c r="D56" s="108"/>
      <c r="E56" s="108"/>
      <c r="F56" s="108"/>
      <c r="G56" s="108"/>
      <c r="H56" s="108"/>
      <c r="I56" s="105"/>
      <c r="J56" s="105"/>
      <c r="K56" s="108"/>
      <c r="L56" s="108"/>
      <c r="M56" s="158" t="s">
        <v>96</v>
      </c>
      <c r="N56" s="108"/>
      <c r="O56" s="108"/>
      <c r="P56" s="105"/>
      <c r="Q56" s="105"/>
      <c r="R56" s="108"/>
      <c r="S56" s="108"/>
      <c r="T56" s="108"/>
      <c r="U56" s="108"/>
      <c r="V56" s="108"/>
      <c r="W56" s="105"/>
      <c r="X56" s="105"/>
      <c r="Y56" s="108"/>
      <c r="Z56" s="108"/>
      <c r="AA56" s="108"/>
      <c r="AB56" s="108"/>
      <c r="AC56" s="108"/>
      <c r="AD56" s="105"/>
      <c r="AE56" s="105"/>
      <c r="AF56" s="108"/>
      <c r="AG56" s="160"/>
      <c r="AH56" s="160"/>
      <c r="AI56" s="165">
        <f>SUM(C56:AG56)</f>
        <v>0</v>
      </c>
      <c r="AJ56" s="166"/>
      <c r="AK56" s="167"/>
      <c r="AL56" s="75"/>
      <c r="AM56" s="75"/>
      <c r="AN56" s="75"/>
    </row>
    <row r="57" spans="1:40" s="45" customFormat="1" ht="28.5" customHeight="1" x14ac:dyDescent="0.4">
      <c r="A57" s="168"/>
      <c r="B57" s="197">
        <v>46357</v>
      </c>
      <c r="C57" s="169">
        <v>1</v>
      </c>
      <c r="D57" s="169">
        <v>2</v>
      </c>
      <c r="E57" s="169">
        <v>3</v>
      </c>
      <c r="F57" s="169">
        <v>4</v>
      </c>
      <c r="G57" s="169">
        <v>5</v>
      </c>
      <c r="H57" s="169">
        <v>6</v>
      </c>
      <c r="I57" s="169">
        <v>7</v>
      </c>
      <c r="J57" s="169">
        <v>8</v>
      </c>
      <c r="K57" s="169">
        <v>9</v>
      </c>
      <c r="L57" s="169">
        <v>10</v>
      </c>
      <c r="M57" s="169">
        <v>11</v>
      </c>
      <c r="N57" s="169">
        <v>12</v>
      </c>
      <c r="O57" s="169">
        <v>13</v>
      </c>
      <c r="P57" s="169">
        <v>14</v>
      </c>
      <c r="Q57" s="169">
        <v>15</v>
      </c>
      <c r="R57" s="169">
        <v>16</v>
      </c>
      <c r="S57" s="169">
        <v>17</v>
      </c>
      <c r="T57" s="169">
        <v>18</v>
      </c>
      <c r="U57" s="169">
        <v>19</v>
      </c>
      <c r="V57" s="169">
        <v>20</v>
      </c>
      <c r="W57" s="169">
        <v>21</v>
      </c>
      <c r="X57" s="169">
        <v>22</v>
      </c>
      <c r="Y57" s="169">
        <v>23</v>
      </c>
      <c r="Z57" s="169">
        <v>24</v>
      </c>
      <c r="AA57" s="169">
        <v>25</v>
      </c>
      <c r="AB57" s="188">
        <v>26</v>
      </c>
      <c r="AC57" s="169">
        <v>27</v>
      </c>
      <c r="AD57" s="169">
        <v>28</v>
      </c>
      <c r="AE57" s="169">
        <v>29</v>
      </c>
      <c r="AF57" s="169">
        <v>30</v>
      </c>
      <c r="AG57" s="169">
        <v>31</v>
      </c>
      <c r="AH57" s="160"/>
      <c r="AI57" s="170"/>
      <c r="AJ57" s="167"/>
      <c r="AK57" s="167"/>
      <c r="AL57" s="75"/>
      <c r="AM57" s="75"/>
      <c r="AN57" s="75"/>
    </row>
    <row r="58" spans="1:40" ht="28.5" customHeight="1" x14ac:dyDescent="0.35">
      <c r="A58" s="306" t="s">
        <v>171</v>
      </c>
      <c r="B58" s="157" t="s">
        <v>100</v>
      </c>
      <c r="C58" s="104">
        <f t="shared" ref="C58:Z58" si="14">SUM($AB$11)</f>
        <v>0</v>
      </c>
      <c r="D58" s="104">
        <f t="shared" si="14"/>
        <v>0</v>
      </c>
      <c r="E58" s="104">
        <f t="shared" si="14"/>
        <v>0</v>
      </c>
      <c r="F58" s="104">
        <f>SUM($AB$11)</f>
        <v>0</v>
      </c>
      <c r="G58" s="105"/>
      <c r="H58" s="105"/>
      <c r="I58" s="104">
        <f>SUM($AB$11)</f>
        <v>0</v>
      </c>
      <c r="J58" s="104">
        <f t="shared" si="14"/>
        <v>0</v>
      </c>
      <c r="K58" s="104">
        <f t="shared" si="14"/>
        <v>0</v>
      </c>
      <c r="L58" s="104">
        <f t="shared" si="14"/>
        <v>0</v>
      </c>
      <c r="M58" s="104">
        <f>SUM($AB$11)</f>
        <v>0</v>
      </c>
      <c r="N58" s="105"/>
      <c r="O58" s="105"/>
      <c r="P58" s="104">
        <f>SUM($AB$11)</f>
        <v>0</v>
      </c>
      <c r="Q58" s="104">
        <f t="shared" si="14"/>
        <v>0</v>
      </c>
      <c r="R58" s="104">
        <f t="shared" si="14"/>
        <v>0</v>
      </c>
      <c r="S58" s="104">
        <f t="shared" si="14"/>
        <v>0</v>
      </c>
      <c r="T58" s="104">
        <f>SUM($AB$11)</f>
        <v>0</v>
      </c>
      <c r="U58" s="105"/>
      <c r="V58" s="105"/>
      <c r="W58" s="104">
        <f>SUM($AB$11)</f>
        <v>0</v>
      </c>
      <c r="X58" s="104">
        <f t="shared" si="14"/>
        <v>0</v>
      </c>
      <c r="Y58" s="104">
        <f t="shared" si="14"/>
        <v>0</v>
      </c>
      <c r="Z58" s="104">
        <f t="shared" si="14"/>
        <v>0</v>
      </c>
      <c r="AA58" s="158" t="s">
        <v>96</v>
      </c>
      <c r="AB58" s="105"/>
      <c r="AC58" s="105"/>
      <c r="AD58" s="158" t="s">
        <v>96</v>
      </c>
      <c r="AE58" s="104">
        <f t="shared" ref="AE58:AG58" si="15">SUM($AB$11)</f>
        <v>0</v>
      </c>
      <c r="AF58" s="104">
        <f t="shared" si="15"/>
        <v>0</v>
      </c>
      <c r="AG58" s="104">
        <f t="shared" si="15"/>
        <v>0</v>
      </c>
      <c r="AH58" s="160"/>
      <c r="AI58" s="161">
        <f>SUM(C58:AG58)</f>
        <v>0</v>
      </c>
      <c r="AJ58" s="248" t="s">
        <v>101</v>
      </c>
      <c r="AK58" s="249"/>
      <c r="AL58" s="75"/>
      <c r="AM58" s="75"/>
      <c r="AN58" s="75"/>
    </row>
    <row r="59" spans="1:40" ht="28.5" customHeight="1" x14ac:dyDescent="0.35">
      <c r="A59" s="307"/>
      <c r="B59" s="198" t="s">
        <v>102</v>
      </c>
      <c r="C59" s="199"/>
      <c r="D59" s="199"/>
      <c r="E59" s="199"/>
      <c r="F59" s="199"/>
      <c r="G59" s="105"/>
      <c r="H59" s="105"/>
      <c r="I59" s="199"/>
      <c r="J59" s="199"/>
      <c r="K59" s="199"/>
      <c r="L59" s="199"/>
      <c r="M59" s="199"/>
      <c r="N59" s="105"/>
      <c r="O59" s="105"/>
      <c r="P59" s="199"/>
      <c r="Q59" s="199"/>
      <c r="R59" s="199"/>
      <c r="S59" s="199"/>
      <c r="T59" s="199"/>
      <c r="U59" s="105"/>
      <c r="V59" s="105"/>
      <c r="W59" s="199"/>
      <c r="X59" s="199"/>
      <c r="Y59" s="199"/>
      <c r="Z59" s="199"/>
      <c r="AA59" s="158" t="s">
        <v>96</v>
      </c>
      <c r="AB59" s="105"/>
      <c r="AC59" s="105"/>
      <c r="AD59" s="158" t="s">
        <v>96</v>
      </c>
      <c r="AE59" s="199"/>
      <c r="AF59" s="199"/>
      <c r="AG59" s="199"/>
      <c r="AH59" s="160"/>
      <c r="AI59" s="200">
        <f>SUM(C59:AG59)</f>
        <v>0</v>
      </c>
      <c r="AJ59" s="250">
        <f>SUM(AI58-AI59)</f>
        <v>0</v>
      </c>
      <c r="AK59" s="251"/>
      <c r="AL59" s="75"/>
      <c r="AM59" s="75"/>
      <c r="AN59" s="75"/>
    </row>
    <row r="60" spans="1:40" ht="28.5" customHeight="1" x14ac:dyDescent="0.4">
      <c r="A60" s="307"/>
      <c r="B60" s="163" t="s">
        <v>103</v>
      </c>
      <c r="C60" s="108"/>
      <c r="D60" s="108"/>
      <c r="E60" s="108"/>
      <c r="F60" s="108"/>
      <c r="G60" s="105"/>
      <c r="H60" s="105"/>
      <c r="I60" s="108"/>
      <c r="J60" s="108"/>
      <c r="K60" s="108"/>
      <c r="L60" s="108"/>
      <c r="M60" s="108"/>
      <c r="N60" s="105"/>
      <c r="O60" s="105"/>
      <c r="P60" s="108"/>
      <c r="Q60" s="108"/>
      <c r="R60" s="108"/>
      <c r="S60" s="108"/>
      <c r="T60" s="108"/>
      <c r="U60" s="105"/>
      <c r="V60" s="105"/>
      <c r="W60" s="108"/>
      <c r="X60" s="108"/>
      <c r="Y60" s="108"/>
      <c r="Z60" s="108"/>
      <c r="AA60" s="158" t="s">
        <v>96</v>
      </c>
      <c r="AB60" s="105"/>
      <c r="AC60" s="105"/>
      <c r="AD60" s="158" t="s">
        <v>96</v>
      </c>
      <c r="AE60" s="108"/>
      <c r="AF60" s="108"/>
      <c r="AG60" s="108"/>
      <c r="AH60" s="160"/>
      <c r="AI60" s="165">
        <f>SUM(C60:AG60)</f>
        <v>0</v>
      </c>
      <c r="AJ60" s="166"/>
      <c r="AK60" s="167"/>
      <c r="AL60" s="75"/>
      <c r="AM60" s="75"/>
      <c r="AN60" s="75"/>
    </row>
    <row r="61" spans="1:40" s="45" customFormat="1" ht="28.5" customHeight="1" x14ac:dyDescent="0.4">
      <c r="A61" s="201">
        <v>2027</v>
      </c>
      <c r="B61" s="197">
        <v>46388</v>
      </c>
      <c r="C61" s="169">
        <v>1</v>
      </c>
      <c r="D61" s="169">
        <v>2</v>
      </c>
      <c r="E61" s="169">
        <v>3</v>
      </c>
      <c r="F61" s="169">
        <v>4</v>
      </c>
      <c r="G61" s="169">
        <v>5</v>
      </c>
      <c r="H61" s="169">
        <v>6</v>
      </c>
      <c r="I61" s="169">
        <v>7</v>
      </c>
      <c r="J61" s="169">
        <v>8</v>
      </c>
      <c r="K61" s="169">
        <v>9</v>
      </c>
      <c r="L61" s="169">
        <v>10</v>
      </c>
      <c r="M61" s="169">
        <v>11</v>
      </c>
      <c r="N61" s="169">
        <v>12</v>
      </c>
      <c r="O61" s="169">
        <v>13</v>
      </c>
      <c r="P61" s="169">
        <v>14</v>
      </c>
      <c r="Q61" s="169">
        <v>15</v>
      </c>
      <c r="R61" s="169">
        <v>16</v>
      </c>
      <c r="S61" s="169">
        <v>17</v>
      </c>
      <c r="T61" s="169">
        <v>18</v>
      </c>
      <c r="U61" s="169">
        <v>19</v>
      </c>
      <c r="V61" s="169">
        <v>20</v>
      </c>
      <c r="W61" s="169">
        <v>21</v>
      </c>
      <c r="X61" s="169">
        <v>22</v>
      </c>
      <c r="Y61" s="169">
        <v>23</v>
      </c>
      <c r="Z61" s="169">
        <v>24</v>
      </c>
      <c r="AA61" s="169">
        <v>25</v>
      </c>
      <c r="AB61" s="169">
        <v>26</v>
      </c>
      <c r="AC61" s="169">
        <v>27</v>
      </c>
      <c r="AD61" s="169">
        <v>28</v>
      </c>
      <c r="AE61" s="169">
        <v>29</v>
      </c>
      <c r="AF61" s="169">
        <v>30</v>
      </c>
      <c r="AG61" s="169">
        <v>31</v>
      </c>
      <c r="AH61" s="160"/>
      <c r="AI61" s="170"/>
      <c r="AJ61" s="167"/>
      <c r="AK61" s="167"/>
      <c r="AL61" s="75"/>
      <c r="AM61" s="75"/>
      <c r="AN61" s="75"/>
    </row>
    <row r="62" spans="1:40" ht="28.5" customHeight="1" x14ac:dyDescent="0.35">
      <c r="A62" s="381" t="s">
        <v>152</v>
      </c>
      <c r="B62" s="157" t="s">
        <v>100</v>
      </c>
      <c r="C62" s="158" t="s">
        <v>96</v>
      </c>
      <c r="D62" s="105"/>
      <c r="E62" s="105"/>
      <c r="F62" s="104">
        <f t="shared" ref="F62:AE62" si="16">SUM($AB$11)</f>
        <v>0</v>
      </c>
      <c r="G62" s="104">
        <f t="shared" si="16"/>
        <v>0</v>
      </c>
      <c r="H62" s="104">
        <f t="shared" si="16"/>
        <v>0</v>
      </c>
      <c r="I62" s="104">
        <f t="shared" si="16"/>
        <v>0</v>
      </c>
      <c r="J62" s="104">
        <f>SUM($AB$11)</f>
        <v>0</v>
      </c>
      <c r="K62" s="105"/>
      <c r="L62" s="105"/>
      <c r="M62" s="104">
        <f>SUM($AB$11)</f>
        <v>0</v>
      </c>
      <c r="N62" s="104">
        <f t="shared" si="16"/>
        <v>0</v>
      </c>
      <c r="O62" s="104">
        <f t="shared" si="16"/>
        <v>0</v>
      </c>
      <c r="P62" s="104">
        <f t="shared" si="16"/>
        <v>0</v>
      </c>
      <c r="Q62" s="104">
        <f>SUM($AB$11)</f>
        <v>0</v>
      </c>
      <c r="R62" s="105"/>
      <c r="S62" s="105"/>
      <c r="T62" s="104">
        <f>SUM($AB$11)</f>
        <v>0</v>
      </c>
      <c r="U62" s="104">
        <f t="shared" si="16"/>
        <v>0</v>
      </c>
      <c r="V62" s="104">
        <f t="shared" si="16"/>
        <v>0</v>
      </c>
      <c r="W62" s="104">
        <f t="shared" si="16"/>
        <v>0</v>
      </c>
      <c r="X62" s="104">
        <f>SUM($AB$11)</f>
        <v>0</v>
      </c>
      <c r="Y62" s="105"/>
      <c r="Z62" s="105"/>
      <c r="AA62" s="104">
        <f>SUM($AB$11)</f>
        <v>0</v>
      </c>
      <c r="AB62" s="104">
        <f t="shared" si="16"/>
        <v>0</v>
      </c>
      <c r="AC62" s="104">
        <f t="shared" si="16"/>
        <v>0</v>
      </c>
      <c r="AD62" s="104">
        <f t="shared" si="16"/>
        <v>0</v>
      </c>
      <c r="AE62" s="104">
        <f t="shared" si="16"/>
        <v>0</v>
      </c>
      <c r="AF62" s="105"/>
      <c r="AG62" s="105"/>
      <c r="AH62" s="160"/>
      <c r="AI62" s="161">
        <f>SUM(C62:AG62)</f>
        <v>0</v>
      </c>
      <c r="AJ62" s="252" t="s">
        <v>101</v>
      </c>
      <c r="AK62" s="253"/>
      <c r="AL62" s="75"/>
      <c r="AM62" s="75"/>
      <c r="AN62" s="75"/>
    </row>
    <row r="63" spans="1:40" ht="28.5" customHeight="1" x14ac:dyDescent="0.35">
      <c r="A63" s="382"/>
      <c r="B63" s="198" t="s">
        <v>102</v>
      </c>
      <c r="C63" s="158" t="s">
        <v>96</v>
      </c>
      <c r="D63" s="105"/>
      <c r="E63" s="105"/>
      <c r="F63" s="199"/>
      <c r="G63" s="199"/>
      <c r="H63" s="199"/>
      <c r="I63" s="199"/>
      <c r="J63" s="199"/>
      <c r="K63" s="105"/>
      <c r="L63" s="105"/>
      <c r="M63" s="199"/>
      <c r="N63" s="199"/>
      <c r="O63" s="199"/>
      <c r="P63" s="199"/>
      <c r="Q63" s="199"/>
      <c r="R63" s="105"/>
      <c r="S63" s="105"/>
      <c r="T63" s="199"/>
      <c r="U63" s="199"/>
      <c r="V63" s="199"/>
      <c r="W63" s="199"/>
      <c r="X63" s="199"/>
      <c r="Y63" s="105"/>
      <c r="Z63" s="105"/>
      <c r="AA63" s="199"/>
      <c r="AB63" s="199"/>
      <c r="AC63" s="199"/>
      <c r="AD63" s="199"/>
      <c r="AE63" s="199"/>
      <c r="AF63" s="105"/>
      <c r="AG63" s="105"/>
      <c r="AH63" s="160"/>
      <c r="AI63" s="200">
        <f>SUM(C63:AG63)</f>
        <v>0</v>
      </c>
      <c r="AJ63" s="250">
        <f>SUM(AI62-AI63)</f>
        <v>0</v>
      </c>
      <c r="AK63" s="251"/>
      <c r="AL63" s="75"/>
      <c r="AM63" s="75"/>
      <c r="AN63" s="75"/>
    </row>
    <row r="64" spans="1:40" ht="28.5" customHeight="1" x14ac:dyDescent="0.35">
      <c r="A64" s="382"/>
      <c r="B64" s="174" t="s">
        <v>104</v>
      </c>
      <c r="C64" s="158" t="s">
        <v>96</v>
      </c>
      <c r="D64" s="105"/>
      <c r="E64" s="105"/>
      <c r="F64" s="175"/>
      <c r="G64" s="175"/>
      <c r="H64" s="175"/>
      <c r="I64" s="175"/>
      <c r="J64" s="175"/>
      <c r="K64" s="105"/>
      <c r="L64" s="105"/>
      <c r="M64" s="175"/>
      <c r="N64" s="175"/>
      <c r="O64" s="175"/>
      <c r="P64" s="175"/>
      <c r="Q64" s="175"/>
      <c r="R64" s="105"/>
      <c r="S64" s="105"/>
      <c r="T64" s="175"/>
      <c r="U64" s="175"/>
      <c r="V64" s="175"/>
      <c r="W64" s="175"/>
      <c r="X64" s="175"/>
      <c r="Y64" s="105"/>
      <c r="Z64" s="105"/>
      <c r="AA64" s="175"/>
      <c r="AB64" s="175"/>
      <c r="AC64" s="175"/>
      <c r="AD64" s="175"/>
      <c r="AE64" s="175"/>
      <c r="AF64" s="105"/>
      <c r="AG64" s="105"/>
      <c r="AH64" s="160"/>
      <c r="AI64" s="176">
        <f>SUM(C64:AG64)</f>
        <v>0</v>
      </c>
      <c r="AJ64" s="177"/>
      <c r="AK64" s="177"/>
      <c r="AL64" s="75"/>
      <c r="AM64" s="110"/>
      <c r="AN64" s="75"/>
    </row>
    <row r="65" spans="1:40" s="45" customFormat="1" ht="28.5" customHeight="1" x14ac:dyDescent="0.4">
      <c r="A65" s="168"/>
      <c r="B65" s="197">
        <v>46419</v>
      </c>
      <c r="C65" s="169">
        <v>1</v>
      </c>
      <c r="D65" s="169">
        <v>2</v>
      </c>
      <c r="E65" s="169">
        <v>3</v>
      </c>
      <c r="F65" s="169">
        <v>4</v>
      </c>
      <c r="G65" s="169">
        <v>5</v>
      </c>
      <c r="H65" s="169">
        <v>6</v>
      </c>
      <c r="I65" s="169">
        <v>7</v>
      </c>
      <c r="J65" s="169">
        <v>8</v>
      </c>
      <c r="K65" s="169">
        <v>9</v>
      </c>
      <c r="L65" s="169">
        <v>10</v>
      </c>
      <c r="M65" s="169">
        <v>11</v>
      </c>
      <c r="N65" s="169">
        <v>12</v>
      </c>
      <c r="O65" s="169">
        <v>13</v>
      </c>
      <c r="P65" s="169">
        <v>14</v>
      </c>
      <c r="Q65" s="169">
        <v>15</v>
      </c>
      <c r="R65" s="169">
        <v>16</v>
      </c>
      <c r="S65" s="169">
        <v>17</v>
      </c>
      <c r="T65" s="169">
        <v>18</v>
      </c>
      <c r="U65" s="169">
        <v>19</v>
      </c>
      <c r="V65" s="169">
        <v>20</v>
      </c>
      <c r="W65" s="169">
        <v>21</v>
      </c>
      <c r="X65" s="169">
        <v>22</v>
      </c>
      <c r="Y65" s="169">
        <v>23</v>
      </c>
      <c r="Z65" s="169">
        <v>24</v>
      </c>
      <c r="AA65" s="169">
        <v>25</v>
      </c>
      <c r="AB65" s="169">
        <v>26</v>
      </c>
      <c r="AC65" s="169">
        <v>27</v>
      </c>
      <c r="AD65" s="169">
        <v>28</v>
      </c>
      <c r="AE65" s="160"/>
      <c r="AF65" s="160"/>
      <c r="AG65" s="160"/>
      <c r="AH65" s="172"/>
      <c r="AI65" s="170"/>
      <c r="AJ65" s="167"/>
      <c r="AK65" s="167"/>
      <c r="AL65" s="75"/>
      <c r="AM65" s="75"/>
      <c r="AN65" s="75"/>
    </row>
    <row r="66" spans="1:40" ht="28.5" customHeight="1" x14ac:dyDescent="0.35">
      <c r="A66" s="381" t="s">
        <v>153</v>
      </c>
      <c r="B66" s="157" t="s">
        <v>100</v>
      </c>
      <c r="C66" s="104">
        <f t="shared" ref="C66:M66" si="17">SUM($AB$11)</f>
        <v>0</v>
      </c>
      <c r="D66" s="104">
        <f t="shared" si="17"/>
        <v>0</v>
      </c>
      <c r="E66" s="104">
        <f t="shared" si="17"/>
        <v>0</v>
      </c>
      <c r="F66" s="104">
        <f t="shared" si="17"/>
        <v>0</v>
      </c>
      <c r="G66" s="104">
        <f>SUM($AB$11)</f>
        <v>0</v>
      </c>
      <c r="H66" s="105"/>
      <c r="I66" s="105"/>
      <c r="J66" s="104">
        <f>SUM($AB$11)</f>
        <v>0</v>
      </c>
      <c r="K66" s="104">
        <f t="shared" si="17"/>
        <v>0</v>
      </c>
      <c r="L66" s="104">
        <f t="shared" si="17"/>
        <v>0</v>
      </c>
      <c r="M66" s="104">
        <f t="shared" si="17"/>
        <v>0</v>
      </c>
      <c r="N66" s="104">
        <f>SUM($AB$11)</f>
        <v>0</v>
      </c>
      <c r="O66" s="105"/>
      <c r="P66" s="105"/>
      <c r="Q66" s="158" t="s">
        <v>96</v>
      </c>
      <c r="R66" s="104">
        <f t="shared" ref="R66:AB66" si="18">SUM($AB$11)</f>
        <v>0</v>
      </c>
      <c r="S66" s="104">
        <f t="shared" si="18"/>
        <v>0</v>
      </c>
      <c r="T66" s="104">
        <f t="shared" si="18"/>
        <v>0</v>
      </c>
      <c r="U66" s="104">
        <f>SUM($AB$11)</f>
        <v>0</v>
      </c>
      <c r="V66" s="105"/>
      <c r="W66" s="105"/>
      <c r="X66" s="104">
        <f>SUM($AB$11)</f>
        <v>0</v>
      </c>
      <c r="Y66" s="104">
        <f t="shared" si="18"/>
        <v>0</v>
      </c>
      <c r="Z66" s="104">
        <f t="shared" si="18"/>
        <v>0</v>
      </c>
      <c r="AA66" s="104">
        <f t="shared" si="18"/>
        <v>0</v>
      </c>
      <c r="AB66" s="104">
        <f t="shared" si="18"/>
        <v>0</v>
      </c>
      <c r="AC66" s="105"/>
      <c r="AD66" s="105"/>
      <c r="AE66" s="162"/>
      <c r="AF66" s="162"/>
      <c r="AG66" s="162"/>
      <c r="AH66" s="160"/>
      <c r="AI66" s="161">
        <f>SUM(C66:AG66)</f>
        <v>0</v>
      </c>
      <c r="AJ66" s="252" t="s">
        <v>101</v>
      </c>
      <c r="AK66" s="253"/>
      <c r="AL66" s="75"/>
      <c r="AM66" s="75"/>
      <c r="AN66" s="75"/>
    </row>
    <row r="67" spans="1:40" ht="28.5" customHeight="1" x14ac:dyDescent="0.35">
      <c r="A67" s="382"/>
      <c r="B67" s="198" t="s">
        <v>102</v>
      </c>
      <c r="C67" s="199"/>
      <c r="D67" s="199"/>
      <c r="E67" s="199"/>
      <c r="F67" s="199"/>
      <c r="G67" s="199"/>
      <c r="H67" s="105"/>
      <c r="I67" s="105"/>
      <c r="J67" s="199"/>
      <c r="K67" s="199"/>
      <c r="L67" s="199"/>
      <c r="M67" s="199"/>
      <c r="N67" s="199"/>
      <c r="O67" s="105"/>
      <c r="P67" s="105"/>
      <c r="Q67" s="158" t="s">
        <v>96</v>
      </c>
      <c r="R67" s="199"/>
      <c r="S67" s="199"/>
      <c r="T67" s="199"/>
      <c r="U67" s="199"/>
      <c r="V67" s="105"/>
      <c r="W67" s="105"/>
      <c r="X67" s="199"/>
      <c r="Y67" s="199"/>
      <c r="Z67" s="199"/>
      <c r="AA67" s="199"/>
      <c r="AB67" s="199"/>
      <c r="AC67" s="105"/>
      <c r="AD67" s="105"/>
      <c r="AE67" s="162"/>
      <c r="AF67" s="162"/>
      <c r="AG67" s="162"/>
      <c r="AH67" s="160"/>
      <c r="AI67" s="200">
        <f>SUM(C67:AG67)</f>
        <v>0</v>
      </c>
      <c r="AJ67" s="250">
        <f>SUM(AI66-AI67)</f>
        <v>0</v>
      </c>
      <c r="AK67" s="251"/>
      <c r="AL67" s="75"/>
      <c r="AM67" s="75"/>
      <c r="AN67" s="75"/>
    </row>
    <row r="68" spans="1:40" ht="28.5" customHeight="1" x14ac:dyDescent="0.4">
      <c r="A68" s="382"/>
      <c r="B68" s="174" t="s">
        <v>104</v>
      </c>
      <c r="C68" s="178"/>
      <c r="D68" s="178"/>
      <c r="E68" s="178"/>
      <c r="F68" s="178"/>
      <c r="G68" s="175"/>
      <c r="H68" s="105"/>
      <c r="I68" s="105"/>
      <c r="J68" s="175"/>
      <c r="K68" s="178"/>
      <c r="L68" s="178"/>
      <c r="M68" s="178"/>
      <c r="N68" s="175"/>
      <c r="O68" s="105"/>
      <c r="P68" s="105"/>
      <c r="Q68" s="158" t="s">
        <v>96</v>
      </c>
      <c r="R68" s="178"/>
      <c r="S68" s="178"/>
      <c r="T68" s="178"/>
      <c r="U68" s="175"/>
      <c r="V68" s="105"/>
      <c r="W68" s="105"/>
      <c r="X68" s="175"/>
      <c r="Y68" s="178"/>
      <c r="Z68" s="178"/>
      <c r="AA68" s="178"/>
      <c r="AB68" s="178"/>
      <c r="AC68" s="105"/>
      <c r="AD68" s="105"/>
      <c r="AE68" s="162"/>
      <c r="AF68" s="162"/>
      <c r="AG68" s="162"/>
      <c r="AH68" s="160"/>
      <c r="AI68" s="176">
        <f>SUM(C68:AG68)</f>
        <v>0</v>
      </c>
      <c r="AJ68" s="166"/>
      <c r="AK68" s="167"/>
      <c r="AL68" s="75"/>
      <c r="AM68" s="75"/>
      <c r="AN68" s="75"/>
    </row>
    <row r="69" spans="1:40" s="45" customFormat="1" ht="28.5" customHeight="1" x14ac:dyDescent="0.4">
      <c r="A69" s="168"/>
      <c r="B69" s="197">
        <v>46447</v>
      </c>
      <c r="C69" s="169">
        <v>1</v>
      </c>
      <c r="D69" s="169">
        <v>2</v>
      </c>
      <c r="E69" s="169">
        <v>3</v>
      </c>
      <c r="F69" s="169">
        <v>4</v>
      </c>
      <c r="G69" s="169">
        <v>5</v>
      </c>
      <c r="H69" s="169">
        <v>6</v>
      </c>
      <c r="I69" s="169">
        <v>7</v>
      </c>
      <c r="J69" s="169">
        <v>8</v>
      </c>
      <c r="K69" s="169">
        <v>9</v>
      </c>
      <c r="L69" s="169">
        <v>10</v>
      </c>
      <c r="M69" s="169">
        <v>11</v>
      </c>
      <c r="N69" s="169">
        <v>12</v>
      </c>
      <c r="O69" s="169">
        <v>13</v>
      </c>
      <c r="P69" s="169">
        <v>14</v>
      </c>
      <c r="Q69" s="169">
        <v>15</v>
      </c>
      <c r="R69" s="169">
        <v>16</v>
      </c>
      <c r="S69" s="169">
        <v>17</v>
      </c>
      <c r="T69" s="169">
        <v>18</v>
      </c>
      <c r="U69" s="169">
        <v>19</v>
      </c>
      <c r="V69" s="169">
        <v>20</v>
      </c>
      <c r="W69" s="169">
        <v>21</v>
      </c>
      <c r="X69" s="169">
        <v>22</v>
      </c>
      <c r="Y69" s="169">
        <v>23</v>
      </c>
      <c r="Z69" s="169">
        <v>24</v>
      </c>
      <c r="AA69" s="169">
        <v>25</v>
      </c>
      <c r="AB69" s="169">
        <v>26</v>
      </c>
      <c r="AC69" s="169">
        <v>27</v>
      </c>
      <c r="AD69" s="169">
        <v>28</v>
      </c>
      <c r="AE69" s="169">
        <v>29</v>
      </c>
      <c r="AF69" s="169">
        <v>30</v>
      </c>
      <c r="AG69" s="169">
        <v>31</v>
      </c>
      <c r="AH69" s="160"/>
      <c r="AI69" s="170"/>
      <c r="AJ69" s="167"/>
      <c r="AK69" s="167"/>
      <c r="AL69" s="75"/>
      <c r="AM69" s="75"/>
      <c r="AN69" s="75"/>
    </row>
    <row r="70" spans="1:40" ht="28.5" customHeight="1" x14ac:dyDescent="0.35">
      <c r="A70" s="383" t="s">
        <v>154</v>
      </c>
      <c r="B70" s="157" t="s">
        <v>100</v>
      </c>
      <c r="C70" s="104">
        <f t="shared" ref="C70:AG70" si="19">SUM($AB$11)</f>
        <v>0</v>
      </c>
      <c r="D70" s="104">
        <f t="shared" si="19"/>
        <v>0</v>
      </c>
      <c r="E70" s="104">
        <f t="shared" si="19"/>
        <v>0</v>
      </c>
      <c r="F70" s="104">
        <f t="shared" si="19"/>
        <v>0</v>
      </c>
      <c r="G70" s="104">
        <f t="shared" si="19"/>
        <v>0</v>
      </c>
      <c r="H70" s="105"/>
      <c r="I70" s="105"/>
      <c r="J70" s="104">
        <f t="shared" si="19"/>
        <v>0</v>
      </c>
      <c r="K70" s="104">
        <f t="shared" si="19"/>
        <v>0</v>
      </c>
      <c r="L70" s="104">
        <f t="shared" si="19"/>
        <v>0</v>
      </c>
      <c r="M70" s="104">
        <f t="shared" si="19"/>
        <v>0</v>
      </c>
      <c r="N70" s="104">
        <f t="shared" si="19"/>
        <v>0</v>
      </c>
      <c r="O70" s="105"/>
      <c r="P70" s="105"/>
      <c r="Q70" s="104">
        <f t="shared" si="19"/>
        <v>0</v>
      </c>
      <c r="R70" s="104">
        <f t="shared" si="19"/>
        <v>0</v>
      </c>
      <c r="S70" s="104">
        <f t="shared" si="19"/>
        <v>0</v>
      </c>
      <c r="T70" s="104">
        <f t="shared" si="19"/>
        <v>0</v>
      </c>
      <c r="U70" s="104">
        <f t="shared" si="19"/>
        <v>0</v>
      </c>
      <c r="V70" s="105"/>
      <c r="W70" s="105"/>
      <c r="X70" s="104">
        <f t="shared" si="19"/>
        <v>0</v>
      </c>
      <c r="Y70" s="104">
        <f t="shared" si="19"/>
        <v>0</v>
      </c>
      <c r="Z70" s="104">
        <f t="shared" si="19"/>
        <v>0</v>
      </c>
      <c r="AA70" s="104">
        <f t="shared" si="19"/>
        <v>0</v>
      </c>
      <c r="AB70" s="158" t="s">
        <v>96</v>
      </c>
      <c r="AC70" s="105"/>
      <c r="AD70" s="105"/>
      <c r="AE70" s="104">
        <f t="shared" si="19"/>
        <v>0</v>
      </c>
      <c r="AF70" s="104">
        <f t="shared" si="19"/>
        <v>0</v>
      </c>
      <c r="AG70" s="104">
        <f t="shared" si="19"/>
        <v>0</v>
      </c>
      <c r="AH70" s="160"/>
      <c r="AI70" s="161">
        <f>SUM(C70:AG70)</f>
        <v>0</v>
      </c>
      <c r="AJ70" s="252" t="s">
        <v>101</v>
      </c>
      <c r="AK70" s="253"/>
      <c r="AL70" s="75"/>
      <c r="AM70" s="75"/>
      <c r="AN70" s="75"/>
    </row>
    <row r="71" spans="1:40" ht="28.5" customHeight="1" x14ac:dyDescent="0.35">
      <c r="A71" s="384"/>
      <c r="B71" s="198" t="s">
        <v>102</v>
      </c>
      <c r="C71" s="199"/>
      <c r="D71" s="199"/>
      <c r="E71" s="199"/>
      <c r="F71" s="199"/>
      <c r="G71" s="199"/>
      <c r="H71" s="105"/>
      <c r="I71" s="105"/>
      <c r="J71" s="199"/>
      <c r="K71" s="199"/>
      <c r="L71" s="199"/>
      <c r="M71" s="199"/>
      <c r="N71" s="199"/>
      <c r="O71" s="105"/>
      <c r="P71" s="105"/>
      <c r="Q71" s="199"/>
      <c r="R71" s="199"/>
      <c r="S71" s="199"/>
      <c r="T71" s="199"/>
      <c r="U71" s="199"/>
      <c r="V71" s="105"/>
      <c r="W71" s="105"/>
      <c r="X71" s="199"/>
      <c r="Y71" s="199"/>
      <c r="Z71" s="199"/>
      <c r="AA71" s="199"/>
      <c r="AB71" s="158" t="s">
        <v>96</v>
      </c>
      <c r="AC71" s="105"/>
      <c r="AD71" s="105"/>
      <c r="AE71" s="199"/>
      <c r="AF71" s="199"/>
      <c r="AG71" s="199"/>
      <c r="AH71" s="160"/>
      <c r="AI71" s="200">
        <f>SUM(C71:AG71)</f>
        <v>0</v>
      </c>
      <c r="AJ71" s="250">
        <f>SUM(AI70-AI71)</f>
        <v>0</v>
      </c>
      <c r="AK71" s="251"/>
      <c r="AL71" s="75"/>
      <c r="AM71" s="75"/>
      <c r="AN71" s="75"/>
    </row>
    <row r="72" spans="1:40" ht="28.5" customHeight="1" x14ac:dyDescent="0.3">
      <c r="A72" s="385"/>
      <c r="B72" s="174" t="s">
        <v>104</v>
      </c>
      <c r="C72" s="178"/>
      <c r="D72" s="178"/>
      <c r="E72" s="178"/>
      <c r="F72" s="178"/>
      <c r="G72" s="178"/>
      <c r="H72" s="105"/>
      <c r="I72" s="105"/>
      <c r="J72" s="178"/>
      <c r="K72" s="178"/>
      <c r="L72" s="178"/>
      <c r="M72" s="178"/>
      <c r="N72" s="178"/>
      <c r="O72" s="105"/>
      <c r="P72" s="105"/>
      <c r="Q72" s="178"/>
      <c r="R72" s="178"/>
      <c r="S72" s="178"/>
      <c r="T72" s="178"/>
      <c r="U72" s="178"/>
      <c r="V72" s="105"/>
      <c r="W72" s="105"/>
      <c r="X72" s="178"/>
      <c r="Y72" s="178"/>
      <c r="Z72" s="178"/>
      <c r="AA72" s="178"/>
      <c r="AB72" s="158" t="s">
        <v>96</v>
      </c>
      <c r="AC72" s="105"/>
      <c r="AD72" s="105"/>
      <c r="AE72" s="178"/>
      <c r="AF72" s="178"/>
      <c r="AG72" s="178"/>
      <c r="AH72" s="179"/>
      <c r="AI72" s="176">
        <f>SUM(C72:AG72)</f>
        <v>0</v>
      </c>
      <c r="AJ72" s="187"/>
      <c r="AK72" s="187"/>
      <c r="AL72" s="187"/>
      <c r="AM72" s="187"/>
      <c r="AN72" s="187"/>
    </row>
    <row r="73" spans="1:40" ht="22.95" customHeight="1" x14ac:dyDescent="0.3">
      <c r="A73" s="393" t="s">
        <v>174</v>
      </c>
      <c r="B73" s="393"/>
      <c r="C73" s="393"/>
      <c r="D73" s="393"/>
      <c r="E73" s="393"/>
      <c r="F73" s="393"/>
      <c r="G73" s="393"/>
      <c r="H73" s="393"/>
      <c r="I73" s="393"/>
      <c r="J73" s="393"/>
      <c r="K73" s="393"/>
      <c r="L73" s="393"/>
      <c r="M73" s="393"/>
      <c r="N73" s="393"/>
      <c r="O73" s="393"/>
      <c r="P73" s="393"/>
      <c r="Q73" s="393"/>
      <c r="R73" s="393"/>
      <c r="S73" s="393"/>
      <c r="T73" s="393"/>
      <c r="U73" s="393"/>
      <c r="V73" s="393"/>
      <c r="W73" s="393"/>
      <c r="X73" s="393"/>
      <c r="Y73" s="393"/>
      <c r="Z73" s="393"/>
      <c r="AA73" s="393"/>
      <c r="AB73" s="393"/>
      <c r="AC73" s="393"/>
      <c r="AD73" s="393"/>
      <c r="AE73" s="393"/>
      <c r="AF73" s="393"/>
      <c r="AG73" s="393"/>
      <c r="AH73" s="393"/>
      <c r="AI73" s="393"/>
      <c r="AJ73" s="393"/>
      <c r="AK73" s="187"/>
      <c r="AL73" s="187"/>
      <c r="AM73" s="187"/>
      <c r="AN73" s="187"/>
    </row>
    <row r="74" spans="1:40" ht="22.95" customHeight="1" x14ac:dyDescent="0.3">
      <c r="A74" s="390" t="s">
        <v>172</v>
      </c>
      <c r="B74" s="391"/>
      <c r="C74" s="391"/>
      <c r="D74" s="391"/>
      <c r="E74" s="391"/>
      <c r="F74" s="391"/>
      <c r="G74" s="391"/>
      <c r="H74" s="391"/>
      <c r="I74" s="391"/>
      <c r="J74" s="391"/>
      <c r="K74" s="391"/>
      <c r="L74" s="391"/>
      <c r="M74" s="391"/>
      <c r="N74" s="391"/>
      <c r="O74" s="391"/>
      <c r="P74" s="391"/>
      <c r="Q74" s="391"/>
      <c r="R74" s="391"/>
      <c r="S74" s="391"/>
      <c r="T74" s="391"/>
      <c r="U74" s="391"/>
      <c r="V74" s="391"/>
      <c r="W74" s="391"/>
      <c r="X74" s="391"/>
      <c r="Y74" s="391"/>
      <c r="Z74" s="391"/>
      <c r="AA74" s="391"/>
      <c r="AB74" s="391"/>
      <c r="AC74" s="391"/>
      <c r="AD74" s="391"/>
      <c r="AE74" s="391"/>
      <c r="AF74" s="391"/>
      <c r="AG74" s="391"/>
      <c r="AH74" s="391"/>
      <c r="AI74" s="392"/>
      <c r="AJ74" s="180"/>
      <c r="AK74" s="181"/>
      <c r="AL74" s="182"/>
      <c r="AM74" s="182"/>
      <c r="AN74" s="182"/>
    </row>
    <row r="75" spans="1:40" ht="15.6" x14ac:dyDescent="0.35">
      <c r="A75" s="389" t="s">
        <v>105</v>
      </c>
      <c r="B75" s="389"/>
      <c r="C75" s="389"/>
      <c r="D75" s="389"/>
      <c r="E75" s="389"/>
      <c r="F75" s="389"/>
      <c r="G75" s="389"/>
      <c r="H75" s="389"/>
      <c r="I75" s="389"/>
      <c r="J75" s="389"/>
      <c r="K75" s="389"/>
      <c r="L75" s="389"/>
      <c r="M75" s="389"/>
      <c r="N75" s="389"/>
      <c r="O75" s="389"/>
      <c r="P75" s="389"/>
      <c r="Q75" s="389"/>
      <c r="R75" s="389"/>
      <c r="S75" s="389"/>
      <c r="T75" s="389"/>
      <c r="U75" s="389"/>
      <c r="V75" s="389"/>
      <c r="W75" s="389"/>
      <c r="X75" s="389"/>
      <c r="Y75" s="389"/>
      <c r="Z75" s="389"/>
      <c r="AA75" s="389"/>
      <c r="AB75" s="389"/>
      <c r="AC75" s="389"/>
      <c r="AD75" s="389"/>
      <c r="AE75" s="389"/>
      <c r="AF75" s="389"/>
      <c r="AG75" s="389"/>
      <c r="AH75" s="389"/>
      <c r="AI75" s="389"/>
      <c r="AJ75" s="389"/>
      <c r="AK75" s="389"/>
      <c r="AL75" s="75"/>
      <c r="AM75" s="75"/>
      <c r="AN75" s="75"/>
    </row>
    <row r="76" spans="1:40" ht="45" customHeight="1" x14ac:dyDescent="0.35">
      <c r="A76" s="388"/>
      <c r="B76" s="388"/>
      <c r="C76" s="388"/>
      <c r="D76" s="388"/>
      <c r="E76" s="388"/>
      <c r="F76" s="388"/>
      <c r="G76" s="388"/>
      <c r="H76" s="388"/>
      <c r="I76" s="388"/>
      <c r="J76" s="388"/>
      <c r="K76" s="388"/>
      <c r="L76" s="388"/>
      <c r="M76" s="388"/>
      <c r="N76" s="388"/>
      <c r="O76" s="388"/>
      <c r="P76" s="388"/>
      <c r="Q76" s="388"/>
      <c r="R76" s="388"/>
      <c r="S76" s="388"/>
      <c r="T76" s="388"/>
      <c r="U76" s="388"/>
      <c r="V76" s="388"/>
      <c r="W76" s="388"/>
      <c r="X76" s="388"/>
      <c r="Y76" s="388"/>
      <c r="Z76" s="388"/>
      <c r="AA76" s="388"/>
      <c r="AB76" s="388"/>
      <c r="AC76" s="388"/>
      <c r="AD76" s="388"/>
      <c r="AE76" s="388"/>
      <c r="AF76" s="388"/>
      <c r="AG76" s="388"/>
      <c r="AH76" s="388"/>
      <c r="AI76" s="388"/>
      <c r="AJ76" s="388"/>
      <c r="AK76" s="388"/>
      <c r="AL76" s="75"/>
      <c r="AM76" s="75"/>
      <c r="AN76" s="75"/>
    </row>
    <row r="77" spans="1:40" ht="15" x14ac:dyDescent="0.35">
      <c r="A77" s="386" t="s">
        <v>58</v>
      </c>
      <c r="B77" s="386"/>
      <c r="C77" s="386"/>
      <c r="D77" s="386"/>
      <c r="E77" s="386"/>
      <c r="F77" s="386"/>
      <c r="G77" s="386"/>
      <c r="H77" s="386"/>
      <c r="I77" s="386"/>
      <c r="J77" s="386"/>
      <c r="K77" s="386"/>
      <c r="L77" s="386"/>
      <c r="M77" s="386"/>
      <c r="N77" s="386"/>
      <c r="O77" s="387" t="s">
        <v>106</v>
      </c>
      <c r="P77" s="387"/>
      <c r="Q77" s="387"/>
      <c r="R77" s="387"/>
      <c r="S77" s="387"/>
      <c r="T77" s="387"/>
      <c r="U77" s="387"/>
      <c r="V77" s="387"/>
      <c r="W77" s="387"/>
      <c r="X77" s="387"/>
      <c r="Y77" s="387"/>
      <c r="Z77" s="387"/>
      <c r="AA77" s="387"/>
      <c r="AB77" s="387" t="s">
        <v>107</v>
      </c>
      <c r="AC77" s="387"/>
      <c r="AD77" s="387"/>
      <c r="AE77" s="387"/>
      <c r="AF77" s="387"/>
      <c r="AG77" s="387"/>
      <c r="AH77" s="387"/>
      <c r="AI77" s="387"/>
      <c r="AJ77" s="387"/>
      <c r="AK77" s="387"/>
      <c r="AL77" s="75"/>
      <c r="AM77" s="75"/>
      <c r="AN77" s="75"/>
    </row>
    <row r="78" spans="1:40" ht="45" customHeight="1" x14ac:dyDescent="0.35">
      <c r="A78" s="388"/>
      <c r="B78" s="388"/>
      <c r="C78" s="388"/>
      <c r="D78" s="388"/>
      <c r="E78" s="388"/>
      <c r="F78" s="388"/>
      <c r="G78" s="388"/>
      <c r="H78" s="388"/>
      <c r="I78" s="388"/>
      <c r="J78" s="388"/>
      <c r="K78" s="388"/>
      <c r="L78" s="388"/>
      <c r="M78" s="388"/>
      <c r="N78" s="388"/>
      <c r="O78" s="388"/>
      <c r="P78" s="388"/>
      <c r="Q78" s="388"/>
      <c r="R78" s="388"/>
      <c r="S78" s="388"/>
      <c r="T78" s="388"/>
      <c r="U78" s="388"/>
      <c r="V78" s="388"/>
      <c r="W78" s="388"/>
      <c r="X78" s="388"/>
      <c r="Y78" s="388"/>
      <c r="Z78" s="388"/>
      <c r="AA78" s="388"/>
      <c r="AB78" s="388"/>
      <c r="AC78" s="388"/>
      <c r="AD78" s="388"/>
      <c r="AE78" s="388"/>
      <c r="AF78" s="388"/>
      <c r="AG78" s="388"/>
      <c r="AH78" s="388"/>
      <c r="AI78" s="388"/>
      <c r="AJ78" s="388"/>
      <c r="AK78" s="388"/>
      <c r="AL78" s="75"/>
      <c r="AM78" s="75"/>
      <c r="AN78" s="75"/>
    </row>
    <row r="79" spans="1:40" ht="18.75" customHeight="1" x14ac:dyDescent="0.35">
      <c r="A79" s="386" t="s">
        <v>108</v>
      </c>
      <c r="B79" s="386"/>
      <c r="C79" s="386"/>
      <c r="D79" s="386"/>
      <c r="E79" s="386"/>
      <c r="F79" s="386"/>
      <c r="G79" s="386"/>
      <c r="H79" s="386"/>
      <c r="I79" s="386"/>
      <c r="J79" s="386"/>
      <c r="K79" s="386"/>
      <c r="L79" s="386"/>
      <c r="M79" s="386"/>
      <c r="N79" s="386"/>
      <c r="O79" s="387" t="s">
        <v>106</v>
      </c>
      <c r="P79" s="387"/>
      <c r="Q79" s="387"/>
      <c r="R79" s="387"/>
      <c r="S79" s="387"/>
      <c r="T79" s="387"/>
      <c r="U79" s="387"/>
      <c r="V79" s="387"/>
      <c r="W79" s="387"/>
      <c r="X79" s="387"/>
      <c r="Y79" s="387"/>
      <c r="Z79" s="387"/>
      <c r="AA79" s="387"/>
      <c r="AB79" s="387" t="s">
        <v>107</v>
      </c>
      <c r="AC79" s="387"/>
      <c r="AD79" s="387"/>
      <c r="AE79" s="387"/>
      <c r="AF79" s="387"/>
      <c r="AG79" s="387"/>
      <c r="AH79" s="387"/>
      <c r="AI79" s="387"/>
      <c r="AJ79" s="387"/>
      <c r="AK79" s="387"/>
      <c r="AL79" s="75"/>
      <c r="AM79" s="75"/>
      <c r="AN79" s="75"/>
    </row>
    <row r="80" spans="1:40" ht="15" x14ac:dyDescent="0.35">
      <c r="A80" s="128"/>
      <c r="B80" s="183"/>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79"/>
      <c r="AI80" s="184"/>
      <c r="AJ80" s="75"/>
      <c r="AK80" s="185" t="s">
        <v>175</v>
      </c>
      <c r="AL80" s="75"/>
      <c r="AM80" s="75"/>
      <c r="AN80" s="75"/>
    </row>
    <row r="81" spans="1:40" ht="90" customHeight="1" x14ac:dyDescent="0.35">
      <c r="A81" s="394" t="s">
        <v>109</v>
      </c>
      <c r="B81" s="395"/>
      <c r="C81" s="395"/>
      <c r="D81" s="395"/>
      <c r="E81" s="395"/>
      <c r="F81" s="395"/>
      <c r="G81" s="395"/>
      <c r="H81" s="395"/>
      <c r="I81" s="395"/>
      <c r="J81" s="395"/>
      <c r="K81" s="395"/>
      <c r="L81" s="395"/>
      <c r="M81" s="395"/>
      <c r="N81" s="395"/>
      <c r="O81" s="395"/>
      <c r="P81" s="395"/>
      <c r="Q81" s="395"/>
      <c r="R81" s="395"/>
      <c r="S81" s="395"/>
      <c r="T81" s="395"/>
      <c r="U81" s="395"/>
      <c r="V81" s="395"/>
      <c r="W81" s="395"/>
      <c r="X81" s="395"/>
      <c r="Y81" s="395"/>
      <c r="Z81" s="395"/>
      <c r="AA81" s="395"/>
      <c r="AB81" s="395"/>
      <c r="AC81" s="395"/>
      <c r="AD81" s="395"/>
      <c r="AE81" s="395"/>
      <c r="AF81" s="395"/>
      <c r="AG81" s="395"/>
      <c r="AH81" s="395"/>
      <c r="AI81" s="395"/>
      <c r="AJ81" s="395"/>
      <c r="AK81" s="396"/>
      <c r="AL81" s="75"/>
      <c r="AM81" s="75"/>
      <c r="AN81" s="75"/>
    </row>
    <row r="82" spans="1:40" ht="15" x14ac:dyDescent="0.35">
      <c r="A82" s="128"/>
      <c r="B82" s="183"/>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79"/>
      <c r="AI82" s="184"/>
      <c r="AJ82" s="75"/>
      <c r="AK82" s="185"/>
      <c r="AL82" s="75"/>
      <c r="AM82" s="75"/>
      <c r="AN82" s="75"/>
    </row>
    <row r="83" spans="1:40" ht="15.6" x14ac:dyDescent="0.35">
      <c r="A83" s="218" t="s">
        <v>110</v>
      </c>
      <c r="B83" s="373" t="s">
        <v>111</v>
      </c>
      <c r="C83" s="374"/>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c r="AH83" s="374"/>
      <c r="AI83" s="374"/>
      <c r="AJ83" s="374"/>
      <c r="AK83" s="375"/>
      <c r="AL83" s="75"/>
      <c r="AM83" s="75"/>
      <c r="AN83" s="75"/>
    </row>
    <row r="84" spans="1:40" ht="15.6" x14ac:dyDescent="0.35">
      <c r="A84" s="186"/>
      <c r="B84" s="378"/>
      <c r="C84" s="379"/>
      <c r="D84" s="379"/>
      <c r="E84" s="379"/>
      <c r="F84" s="379"/>
      <c r="G84" s="379"/>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80"/>
      <c r="AL84" s="75"/>
      <c r="AM84" s="75"/>
      <c r="AN84" s="75"/>
    </row>
    <row r="85" spans="1:40" ht="15.6" x14ac:dyDescent="0.35">
      <c r="A85" s="186"/>
      <c r="B85" s="378"/>
      <c r="C85" s="379"/>
      <c r="D85" s="379"/>
      <c r="E85" s="379"/>
      <c r="F85" s="379"/>
      <c r="G85" s="379"/>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80"/>
      <c r="AL85" s="75"/>
      <c r="AM85" s="75"/>
      <c r="AN85" s="75"/>
    </row>
    <row r="86" spans="1:40" ht="15.6" x14ac:dyDescent="0.35">
      <c r="A86" s="186"/>
      <c r="B86" s="378"/>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80"/>
      <c r="AL86" s="75"/>
      <c r="AM86" s="75"/>
      <c r="AN86" s="75"/>
    </row>
    <row r="87" spans="1:40" ht="15.6" x14ac:dyDescent="0.35">
      <c r="A87" s="186"/>
      <c r="B87" s="378"/>
      <c r="C87" s="379"/>
      <c r="D87" s="379"/>
      <c r="E87" s="379"/>
      <c r="F87" s="379"/>
      <c r="G87" s="379"/>
      <c r="H87" s="379"/>
      <c r="I87" s="379"/>
      <c r="J87" s="379"/>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80"/>
      <c r="AL87" s="75"/>
      <c r="AM87" s="75"/>
      <c r="AN87" s="75"/>
    </row>
    <row r="88" spans="1:40" ht="15.6" x14ac:dyDescent="0.35">
      <c r="A88" s="186"/>
      <c r="B88" s="378"/>
      <c r="C88" s="379"/>
      <c r="D88" s="379"/>
      <c r="E88" s="379"/>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80"/>
      <c r="AL88" s="75"/>
      <c r="AM88" s="75"/>
      <c r="AN88" s="75"/>
    </row>
    <row r="89" spans="1:40" ht="15.6" x14ac:dyDescent="0.35">
      <c r="A89" s="186"/>
      <c r="B89" s="378"/>
      <c r="C89" s="379"/>
      <c r="D89" s="379"/>
      <c r="E89" s="379"/>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80"/>
      <c r="AL89" s="75"/>
      <c r="AM89" s="75"/>
      <c r="AN89" s="75"/>
    </row>
    <row r="90" spans="1:40" ht="15.6" x14ac:dyDescent="0.35">
      <c r="A90" s="186"/>
      <c r="B90" s="378"/>
      <c r="C90" s="379"/>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80"/>
      <c r="AL90" s="75"/>
      <c r="AM90" s="75"/>
      <c r="AN90" s="75"/>
    </row>
    <row r="91" spans="1:40" ht="15.6" x14ac:dyDescent="0.35">
      <c r="A91" s="186"/>
      <c r="B91" s="378"/>
      <c r="C91" s="379"/>
      <c r="D91" s="379"/>
      <c r="E91" s="379"/>
      <c r="F91" s="379"/>
      <c r="G91" s="379"/>
      <c r="H91" s="379"/>
      <c r="I91" s="379"/>
      <c r="J91" s="379"/>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80"/>
      <c r="AL91" s="75"/>
      <c r="AM91" s="75"/>
      <c r="AN91" s="75"/>
    </row>
    <row r="92" spans="1:40" ht="15.6" x14ac:dyDescent="0.35">
      <c r="A92" s="186"/>
      <c r="B92" s="378"/>
      <c r="C92" s="379"/>
      <c r="D92" s="379"/>
      <c r="E92" s="379"/>
      <c r="F92" s="379"/>
      <c r="G92" s="379"/>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80"/>
      <c r="AL92" s="75"/>
      <c r="AM92" s="75"/>
      <c r="AN92" s="75"/>
    </row>
    <row r="93" spans="1:40" ht="15.6" x14ac:dyDescent="0.35">
      <c r="A93" s="186"/>
      <c r="B93" s="378"/>
      <c r="C93" s="379"/>
      <c r="D93" s="379"/>
      <c r="E93" s="379"/>
      <c r="F93" s="379"/>
      <c r="G93" s="379"/>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80"/>
      <c r="AL93" s="75"/>
      <c r="AM93" s="75"/>
      <c r="AN93" s="75"/>
    </row>
    <row r="94" spans="1:40" ht="15.6" x14ac:dyDescent="0.35">
      <c r="A94" s="186"/>
      <c r="B94" s="378"/>
      <c r="C94" s="379"/>
      <c r="D94" s="379"/>
      <c r="E94" s="379"/>
      <c r="F94" s="379"/>
      <c r="G94" s="379"/>
      <c r="H94" s="379"/>
      <c r="I94" s="379"/>
      <c r="J94" s="379"/>
      <c r="K94" s="379"/>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80"/>
      <c r="AL94" s="75"/>
      <c r="AM94" s="75"/>
      <c r="AN94" s="75"/>
    </row>
    <row r="95" spans="1:40" ht="15.6" x14ac:dyDescent="0.35">
      <c r="A95" s="186"/>
      <c r="B95" s="378"/>
      <c r="C95" s="379"/>
      <c r="D95" s="379"/>
      <c r="E95" s="379"/>
      <c r="F95" s="379"/>
      <c r="G95" s="379"/>
      <c r="H95" s="379"/>
      <c r="I95" s="379"/>
      <c r="J95" s="379"/>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80"/>
      <c r="AL95" s="75"/>
      <c r="AM95" s="75"/>
      <c r="AN95" s="75"/>
    </row>
    <row r="96" spans="1:40" ht="15.6" x14ac:dyDescent="0.35">
      <c r="A96" s="186"/>
      <c r="B96" s="378"/>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80"/>
      <c r="AL96" s="75"/>
      <c r="AM96" s="75"/>
      <c r="AN96" s="75"/>
    </row>
    <row r="97" spans="1:40" ht="15.6" x14ac:dyDescent="0.35">
      <c r="A97" s="186"/>
      <c r="B97" s="378"/>
      <c r="C97" s="379"/>
      <c r="D97" s="379"/>
      <c r="E97" s="379"/>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80"/>
      <c r="AL97" s="75"/>
      <c r="AM97" s="75"/>
      <c r="AN97" s="75"/>
    </row>
    <row r="98" spans="1:40" ht="15.6" x14ac:dyDescent="0.35">
      <c r="A98" s="186"/>
      <c r="B98" s="378"/>
      <c r="C98" s="379"/>
      <c r="D98" s="379"/>
      <c r="E98" s="379"/>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80"/>
      <c r="AL98" s="75"/>
      <c r="AM98" s="75"/>
      <c r="AN98" s="75"/>
    </row>
    <row r="99" spans="1:40" ht="15.6" x14ac:dyDescent="0.35">
      <c r="A99" s="186"/>
      <c r="B99" s="378"/>
      <c r="C99" s="379"/>
      <c r="D99" s="379"/>
      <c r="E99" s="379"/>
      <c r="F99" s="379"/>
      <c r="G99" s="379"/>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80"/>
      <c r="AL99" s="75"/>
      <c r="AM99" s="75"/>
      <c r="AN99" s="75"/>
    </row>
    <row r="100" spans="1:40" ht="15.6" x14ac:dyDescent="0.35">
      <c r="A100" s="186"/>
      <c r="B100" s="378"/>
      <c r="C100" s="379"/>
      <c r="D100" s="379"/>
      <c r="E100" s="379"/>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80"/>
      <c r="AL100" s="75"/>
      <c r="AM100" s="75"/>
      <c r="AN100" s="75"/>
    </row>
    <row r="101" spans="1:40" ht="15.6" x14ac:dyDescent="0.35">
      <c r="A101" s="186"/>
      <c r="B101" s="378"/>
      <c r="C101" s="379"/>
      <c r="D101" s="379"/>
      <c r="E101" s="379"/>
      <c r="F101" s="379"/>
      <c r="G101" s="379"/>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79"/>
      <c r="AF101" s="379"/>
      <c r="AG101" s="379"/>
      <c r="AH101" s="379"/>
      <c r="AI101" s="379"/>
      <c r="AJ101" s="379"/>
      <c r="AK101" s="380"/>
      <c r="AL101" s="75"/>
      <c r="AM101" s="75"/>
      <c r="AN101" s="75"/>
    </row>
    <row r="102" spans="1:40" ht="15.6" x14ac:dyDescent="0.35">
      <c r="A102" s="186"/>
      <c r="B102" s="378"/>
      <c r="C102" s="379"/>
      <c r="D102" s="379"/>
      <c r="E102" s="379"/>
      <c r="F102" s="379"/>
      <c r="G102" s="379"/>
      <c r="H102" s="379"/>
      <c r="I102" s="379"/>
      <c r="J102" s="379"/>
      <c r="K102" s="379"/>
      <c r="L102" s="379"/>
      <c r="M102" s="379"/>
      <c r="N102" s="379"/>
      <c r="O102" s="379"/>
      <c r="P102" s="379"/>
      <c r="Q102" s="379"/>
      <c r="R102" s="379"/>
      <c r="S102" s="379"/>
      <c r="T102" s="379"/>
      <c r="U102" s="379"/>
      <c r="V102" s="379"/>
      <c r="W102" s="379"/>
      <c r="X102" s="379"/>
      <c r="Y102" s="379"/>
      <c r="Z102" s="379"/>
      <c r="AA102" s="379"/>
      <c r="AB102" s="379"/>
      <c r="AC102" s="379"/>
      <c r="AD102" s="379"/>
      <c r="AE102" s="379"/>
      <c r="AF102" s="379"/>
      <c r="AG102" s="379"/>
      <c r="AH102" s="379"/>
      <c r="AI102" s="379"/>
      <c r="AJ102" s="379"/>
      <c r="AK102" s="380"/>
      <c r="AL102" s="75"/>
      <c r="AM102" s="75"/>
      <c r="AN102" s="75"/>
    </row>
    <row r="103" spans="1:40" ht="15.6" x14ac:dyDescent="0.35">
      <c r="A103" s="186"/>
      <c r="B103" s="378"/>
      <c r="C103" s="379"/>
      <c r="D103" s="379"/>
      <c r="E103" s="379"/>
      <c r="F103" s="379"/>
      <c r="G103" s="379"/>
      <c r="H103" s="379"/>
      <c r="I103" s="379"/>
      <c r="J103" s="379"/>
      <c r="K103" s="379"/>
      <c r="L103" s="379"/>
      <c r="M103" s="379"/>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80"/>
      <c r="AL103" s="75"/>
      <c r="AM103" s="75"/>
      <c r="AN103" s="75"/>
    </row>
    <row r="104" spans="1:40" ht="15.6" x14ac:dyDescent="0.35">
      <c r="A104" s="186"/>
      <c r="B104" s="378"/>
      <c r="C104" s="379"/>
      <c r="D104" s="379"/>
      <c r="E104" s="379"/>
      <c r="F104" s="379"/>
      <c r="G104" s="379"/>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79"/>
      <c r="AF104" s="379"/>
      <c r="AG104" s="379"/>
      <c r="AH104" s="379"/>
      <c r="AI104" s="379"/>
      <c r="AJ104" s="379"/>
      <c r="AK104" s="380"/>
      <c r="AL104" s="75"/>
      <c r="AM104" s="75"/>
      <c r="AN104" s="75"/>
    </row>
    <row r="105" spans="1:40" ht="15.6" x14ac:dyDescent="0.35">
      <c r="A105" s="186"/>
      <c r="B105" s="378"/>
      <c r="C105" s="379"/>
      <c r="D105" s="379"/>
      <c r="E105" s="379"/>
      <c r="F105" s="379"/>
      <c r="G105" s="379"/>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79"/>
      <c r="AF105" s="379"/>
      <c r="AG105" s="379"/>
      <c r="AH105" s="379"/>
      <c r="AI105" s="379"/>
      <c r="AJ105" s="379"/>
      <c r="AK105" s="380"/>
      <c r="AL105" s="75"/>
      <c r="AM105" s="75"/>
      <c r="AN105" s="75"/>
    </row>
    <row r="106" spans="1:40" ht="15.6" x14ac:dyDescent="0.35">
      <c r="A106" s="186"/>
      <c r="B106" s="378"/>
      <c r="C106" s="379"/>
      <c r="D106" s="379"/>
      <c r="E106" s="379"/>
      <c r="F106" s="379"/>
      <c r="G106" s="379"/>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79"/>
      <c r="AF106" s="379"/>
      <c r="AG106" s="379"/>
      <c r="AH106" s="379"/>
      <c r="AI106" s="379"/>
      <c r="AJ106" s="379"/>
      <c r="AK106" s="380"/>
      <c r="AL106" s="75"/>
      <c r="AM106" s="75"/>
      <c r="AN106" s="75"/>
    </row>
    <row r="107" spans="1:40" ht="15.6" x14ac:dyDescent="0.35">
      <c r="A107" s="186"/>
      <c r="B107" s="378"/>
      <c r="C107" s="379"/>
      <c r="D107" s="379"/>
      <c r="E107" s="379"/>
      <c r="F107" s="379"/>
      <c r="G107" s="379"/>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79"/>
      <c r="AF107" s="379"/>
      <c r="AG107" s="379"/>
      <c r="AH107" s="379"/>
      <c r="AI107" s="379"/>
      <c r="AJ107" s="379"/>
      <c r="AK107" s="380"/>
      <c r="AL107" s="75"/>
      <c r="AM107" s="75"/>
      <c r="AN107" s="75"/>
    </row>
    <row r="108" spans="1:40" ht="15.6" x14ac:dyDescent="0.35">
      <c r="A108" s="186"/>
      <c r="B108" s="378"/>
      <c r="C108" s="379"/>
      <c r="D108" s="379"/>
      <c r="E108" s="379"/>
      <c r="F108" s="379"/>
      <c r="G108" s="379"/>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79"/>
      <c r="AF108" s="379"/>
      <c r="AG108" s="379"/>
      <c r="AH108" s="379"/>
      <c r="AI108" s="379"/>
      <c r="AJ108" s="379"/>
      <c r="AK108" s="380"/>
      <c r="AL108" s="75"/>
      <c r="AM108" s="75"/>
      <c r="AN108" s="75"/>
    </row>
    <row r="109" spans="1:40" ht="15.6" x14ac:dyDescent="0.35">
      <c r="A109" s="186"/>
      <c r="B109" s="378"/>
      <c r="C109" s="379"/>
      <c r="D109" s="379"/>
      <c r="E109" s="379"/>
      <c r="F109" s="379"/>
      <c r="G109" s="379"/>
      <c r="H109" s="379"/>
      <c r="I109" s="379"/>
      <c r="J109" s="379"/>
      <c r="K109" s="379"/>
      <c r="L109" s="379"/>
      <c r="M109" s="379"/>
      <c r="N109" s="379"/>
      <c r="O109" s="379"/>
      <c r="P109" s="379"/>
      <c r="Q109" s="379"/>
      <c r="R109" s="379"/>
      <c r="S109" s="379"/>
      <c r="T109" s="379"/>
      <c r="U109" s="379"/>
      <c r="V109" s="379"/>
      <c r="W109" s="379"/>
      <c r="X109" s="379"/>
      <c r="Y109" s="379"/>
      <c r="Z109" s="379"/>
      <c r="AA109" s="379"/>
      <c r="AB109" s="379"/>
      <c r="AC109" s="379"/>
      <c r="AD109" s="379"/>
      <c r="AE109" s="379"/>
      <c r="AF109" s="379"/>
      <c r="AG109" s="379"/>
      <c r="AH109" s="379"/>
      <c r="AI109" s="379"/>
      <c r="AJ109" s="379"/>
      <c r="AK109" s="380"/>
      <c r="AL109" s="75"/>
      <c r="AM109" s="75"/>
      <c r="AN109" s="75"/>
    </row>
    <row r="110" spans="1:40" ht="15.6" x14ac:dyDescent="0.35">
      <c r="A110" s="186"/>
      <c r="B110" s="378"/>
      <c r="C110" s="379"/>
      <c r="D110" s="379"/>
      <c r="E110" s="379"/>
      <c r="F110" s="379"/>
      <c r="G110" s="379"/>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79"/>
      <c r="AF110" s="379"/>
      <c r="AG110" s="379"/>
      <c r="AH110" s="379"/>
      <c r="AI110" s="379"/>
      <c r="AJ110" s="379"/>
      <c r="AK110" s="380"/>
      <c r="AL110" s="75"/>
      <c r="AM110" s="75"/>
      <c r="AN110" s="75"/>
    </row>
    <row r="111" spans="1:40" ht="15.6" x14ac:dyDescent="0.35">
      <c r="A111" s="186"/>
      <c r="B111" s="378"/>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80"/>
      <c r="AL111" s="75"/>
      <c r="AM111" s="75"/>
      <c r="AN111" s="75"/>
    </row>
    <row r="112" spans="1:40" ht="15.6" x14ac:dyDescent="0.35">
      <c r="A112" s="186"/>
      <c r="B112" s="378"/>
      <c r="C112" s="379"/>
      <c r="D112" s="379"/>
      <c r="E112" s="379"/>
      <c r="F112" s="379"/>
      <c r="G112" s="379"/>
      <c r="H112" s="379"/>
      <c r="I112" s="379"/>
      <c r="J112" s="379"/>
      <c r="K112" s="379"/>
      <c r="L112" s="379"/>
      <c r="M112" s="379"/>
      <c r="N112" s="379"/>
      <c r="O112" s="379"/>
      <c r="P112" s="379"/>
      <c r="Q112" s="379"/>
      <c r="R112" s="379"/>
      <c r="S112" s="379"/>
      <c r="T112" s="379"/>
      <c r="U112" s="379"/>
      <c r="V112" s="379"/>
      <c r="W112" s="379"/>
      <c r="X112" s="379"/>
      <c r="Y112" s="379"/>
      <c r="Z112" s="379"/>
      <c r="AA112" s="379"/>
      <c r="AB112" s="379"/>
      <c r="AC112" s="379"/>
      <c r="AD112" s="379"/>
      <c r="AE112" s="379"/>
      <c r="AF112" s="379"/>
      <c r="AG112" s="379"/>
      <c r="AH112" s="379"/>
      <c r="AI112" s="379"/>
      <c r="AJ112" s="379"/>
      <c r="AK112" s="380"/>
      <c r="AL112" s="75"/>
      <c r="AM112" s="75"/>
      <c r="AN112" s="75"/>
    </row>
    <row r="113" spans="1:40" ht="15.6" x14ac:dyDescent="0.35">
      <c r="A113" s="186"/>
      <c r="B113" s="378"/>
      <c r="C113" s="379"/>
      <c r="D113" s="379"/>
      <c r="E113" s="379"/>
      <c r="F113" s="379"/>
      <c r="G113" s="379"/>
      <c r="H113" s="379"/>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79"/>
      <c r="AE113" s="379"/>
      <c r="AF113" s="379"/>
      <c r="AG113" s="379"/>
      <c r="AH113" s="379"/>
      <c r="AI113" s="379"/>
      <c r="AJ113" s="379"/>
      <c r="AK113" s="380"/>
      <c r="AL113" s="75"/>
      <c r="AM113" s="75"/>
      <c r="AN113" s="75"/>
    </row>
    <row r="114" spans="1:40" ht="15.6" x14ac:dyDescent="0.35">
      <c r="A114" s="186"/>
      <c r="B114" s="378"/>
      <c r="C114" s="379"/>
      <c r="D114" s="379"/>
      <c r="E114" s="379"/>
      <c r="F114" s="379"/>
      <c r="G114" s="379"/>
      <c r="H114" s="379"/>
      <c r="I114" s="379"/>
      <c r="J114" s="379"/>
      <c r="K114" s="379"/>
      <c r="L114" s="379"/>
      <c r="M114" s="379"/>
      <c r="N114" s="379"/>
      <c r="O114" s="379"/>
      <c r="P114" s="379"/>
      <c r="Q114" s="379"/>
      <c r="R114" s="379"/>
      <c r="S114" s="379"/>
      <c r="T114" s="379"/>
      <c r="U114" s="379"/>
      <c r="V114" s="379"/>
      <c r="W114" s="379"/>
      <c r="X114" s="379"/>
      <c r="Y114" s="379"/>
      <c r="Z114" s="379"/>
      <c r="AA114" s="379"/>
      <c r="AB114" s="379"/>
      <c r="AC114" s="379"/>
      <c r="AD114" s="379"/>
      <c r="AE114" s="379"/>
      <c r="AF114" s="379"/>
      <c r="AG114" s="379"/>
      <c r="AH114" s="379"/>
      <c r="AI114" s="379"/>
      <c r="AJ114" s="379"/>
      <c r="AK114" s="380"/>
      <c r="AL114" s="75"/>
      <c r="AM114" s="75"/>
      <c r="AN114" s="75"/>
    </row>
    <row r="115" spans="1:40" ht="15.6" x14ac:dyDescent="0.35">
      <c r="A115" s="186"/>
      <c r="B115" s="378"/>
      <c r="C115" s="379"/>
      <c r="D115" s="379"/>
      <c r="E115" s="379"/>
      <c r="F115" s="379"/>
      <c r="G115" s="379"/>
      <c r="H115" s="379"/>
      <c r="I115" s="379"/>
      <c r="J115" s="379"/>
      <c r="K115" s="379"/>
      <c r="L115" s="379"/>
      <c r="M115" s="379"/>
      <c r="N115" s="379"/>
      <c r="O115" s="379"/>
      <c r="P115" s="379"/>
      <c r="Q115" s="379"/>
      <c r="R115" s="379"/>
      <c r="S115" s="379"/>
      <c r="T115" s="379"/>
      <c r="U115" s="379"/>
      <c r="V115" s="379"/>
      <c r="W115" s="379"/>
      <c r="X115" s="379"/>
      <c r="Y115" s="379"/>
      <c r="Z115" s="379"/>
      <c r="AA115" s="379"/>
      <c r="AB115" s="379"/>
      <c r="AC115" s="379"/>
      <c r="AD115" s="379"/>
      <c r="AE115" s="379"/>
      <c r="AF115" s="379"/>
      <c r="AG115" s="379"/>
      <c r="AH115" s="379"/>
      <c r="AI115" s="379"/>
      <c r="AJ115" s="379"/>
      <c r="AK115" s="380"/>
      <c r="AL115" s="75"/>
      <c r="AM115" s="75"/>
      <c r="AN115" s="75"/>
    </row>
    <row r="116" spans="1:40" ht="15.6" x14ac:dyDescent="0.35">
      <c r="A116" s="186"/>
      <c r="B116" s="378"/>
      <c r="C116" s="379"/>
      <c r="D116" s="379"/>
      <c r="E116" s="379"/>
      <c r="F116" s="379"/>
      <c r="G116" s="379"/>
      <c r="H116" s="379"/>
      <c r="I116" s="379"/>
      <c r="J116" s="379"/>
      <c r="K116" s="379"/>
      <c r="L116" s="379"/>
      <c r="M116" s="379"/>
      <c r="N116" s="379"/>
      <c r="O116" s="379"/>
      <c r="P116" s="379"/>
      <c r="Q116" s="379"/>
      <c r="R116" s="379"/>
      <c r="S116" s="379"/>
      <c r="T116" s="379"/>
      <c r="U116" s="379"/>
      <c r="V116" s="379"/>
      <c r="W116" s="379"/>
      <c r="X116" s="379"/>
      <c r="Y116" s="379"/>
      <c r="Z116" s="379"/>
      <c r="AA116" s="379"/>
      <c r="AB116" s="379"/>
      <c r="AC116" s="379"/>
      <c r="AD116" s="379"/>
      <c r="AE116" s="379"/>
      <c r="AF116" s="379"/>
      <c r="AG116" s="379"/>
      <c r="AH116" s="379"/>
      <c r="AI116" s="379"/>
      <c r="AJ116" s="379"/>
      <c r="AK116" s="380"/>
      <c r="AL116" s="75"/>
      <c r="AM116" s="75"/>
      <c r="AN116" s="75"/>
    </row>
    <row r="117" spans="1:40" ht="15.6" x14ac:dyDescent="0.35">
      <c r="A117" s="186"/>
      <c r="B117" s="378"/>
      <c r="C117" s="379"/>
      <c r="D117" s="379"/>
      <c r="E117" s="379"/>
      <c r="F117" s="379"/>
      <c r="G117" s="379"/>
      <c r="H117" s="379"/>
      <c r="I117" s="379"/>
      <c r="J117" s="379"/>
      <c r="K117" s="379"/>
      <c r="L117" s="379"/>
      <c r="M117" s="379"/>
      <c r="N117" s="379"/>
      <c r="O117" s="379"/>
      <c r="P117" s="379"/>
      <c r="Q117" s="379"/>
      <c r="R117" s="379"/>
      <c r="S117" s="379"/>
      <c r="T117" s="379"/>
      <c r="U117" s="379"/>
      <c r="V117" s="379"/>
      <c r="W117" s="379"/>
      <c r="X117" s="379"/>
      <c r="Y117" s="379"/>
      <c r="Z117" s="379"/>
      <c r="AA117" s="379"/>
      <c r="AB117" s="379"/>
      <c r="AC117" s="379"/>
      <c r="AD117" s="379"/>
      <c r="AE117" s="379"/>
      <c r="AF117" s="379"/>
      <c r="AG117" s="379"/>
      <c r="AH117" s="379"/>
      <c r="AI117" s="379"/>
      <c r="AJ117" s="379"/>
      <c r="AK117" s="380"/>
      <c r="AL117" s="75"/>
      <c r="AM117" s="75"/>
      <c r="AN117" s="75"/>
    </row>
    <row r="118" spans="1:40" ht="15.6" x14ac:dyDescent="0.35">
      <c r="A118" s="186"/>
      <c r="B118" s="378"/>
      <c r="C118" s="379"/>
      <c r="D118" s="379"/>
      <c r="E118" s="379"/>
      <c r="F118" s="379"/>
      <c r="G118" s="379"/>
      <c r="H118" s="379"/>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80"/>
      <c r="AL118" s="75"/>
      <c r="AM118" s="75"/>
      <c r="AN118" s="75"/>
    </row>
    <row r="119" spans="1:40" ht="15.6" x14ac:dyDescent="0.35">
      <c r="A119" s="186"/>
      <c r="B119" s="378"/>
      <c r="C119" s="379"/>
      <c r="D119" s="379"/>
      <c r="E119" s="379"/>
      <c r="F119" s="379"/>
      <c r="G119" s="379"/>
      <c r="H119" s="379"/>
      <c r="I119" s="379"/>
      <c r="J119" s="379"/>
      <c r="K119" s="379"/>
      <c r="L119" s="379"/>
      <c r="M119" s="379"/>
      <c r="N119" s="379"/>
      <c r="O119" s="379"/>
      <c r="P119" s="379"/>
      <c r="Q119" s="379"/>
      <c r="R119" s="379"/>
      <c r="S119" s="379"/>
      <c r="T119" s="379"/>
      <c r="U119" s="379"/>
      <c r="V119" s="379"/>
      <c r="W119" s="379"/>
      <c r="X119" s="379"/>
      <c r="Y119" s="379"/>
      <c r="Z119" s="379"/>
      <c r="AA119" s="379"/>
      <c r="AB119" s="379"/>
      <c r="AC119" s="379"/>
      <c r="AD119" s="379"/>
      <c r="AE119" s="379"/>
      <c r="AF119" s="379"/>
      <c r="AG119" s="379"/>
      <c r="AH119" s="379"/>
      <c r="AI119" s="379"/>
      <c r="AJ119" s="379"/>
      <c r="AK119" s="380"/>
      <c r="AL119" s="75"/>
      <c r="AM119" s="75"/>
      <c r="AN119" s="75"/>
    </row>
    <row r="120" spans="1:40" ht="15.6" x14ac:dyDescent="0.35">
      <c r="A120" s="186"/>
      <c r="B120" s="378"/>
      <c r="C120" s="379"/>
      <c r="D120" s="379"/>
      <c r="E120" s="379"/>
      <c r="F120" s="379"/>
      <c r="G120" s="379"/>
      <c r="H120" s="379"/>
      <c r="I120" s="379"/>
      <c r="J120" s="379"/>
      <c r="K120" s="379"/>
      <c r="L120" s="379"/>
      <c r="M120" s="379"/>
      <c r="N120" s="379"/>
      <c r="O120" s="379"/>
      <c r="P120" s="379"/>
      <c r="Q120" s="379"/>
      <c r="R120" s="379"/>
      <c r="S120" s="379"/>
      <c r="T120" s="379"/>
      <c r="U120" s="379"/>
      <c r="V120" s="379"/>
      <c r="W120" s="379"/>
      <c r="X120" s="379"/>
      <c r="Y120" s="379"/>
      <c r="Z120" s="379"/>
      <c r="AA120" s="379"/>
      <c r="AB120" s="379"/>
      <c r="AC120" s="379"/>
      <c r="AD120" s="379"/>
      <c r="AE120" s="379"/>
      <c r="AF120" s="379"/>
      <c r="AG120" s="379"/>
      <c r="AH120" s="379"/>
      <c r="AI120" s="379"/>
      <c r="AJ120" s="379"/>
      <c r="AK120" s="380"/>
      <c r="AL120" s="75"/>
      <c r="AM120" s="75"/>
      <c r="AN120" s="75"/>
    </row>
    <row r="121" spans="1:40" ht="15.6" x14ac:dyDescent="0.35">
      <c r="A121" s="186"/>
      <c r="B121" s="378"/>
      <c r="C121" s="379"/>
      <c r="D121" s="379"/>
      <c r="E121" s="379"/>
      <c r="F121" s="379"/>
      <c r="G121" s="379"/>
      <c r="H121" s="379"/>
      <c r="I121" s="379"/>
      <c r="J121" s="379"/>
      <c r="K121" s="379"/>
      <c r="L121" s="379"/>
      <c r="M121" s="379"/>
      <c r="N121" s="379"/>
      <c r="O121" s="379"/>
      <c r="P121" s="379"/>
      <c r="Q121" s="379"/>
      <c r="R121" s="379"/>
      <c r="S121" s="379"/>
      <c r="T121" s="379"/>
      <c r="U121" s="379"/>
      <c r="V121" s="379"/>
      <c r="W121" s="379"/>
      <c r="X121" s="379"/>
      <c r="Y121" s="379"/>
      <c r="Z121" s="379"/>
      <c r="AA121" s="379"/>
      <c r="AB121" s="379"/>
      <c r="AC121" s="379"/>
      <c r="AD121" s="379"/>
      <c r="AE121" s="379"/>
      <c r="AF121" s="379"/>
      <c r="AG121" s="379"/>
      <c r="AH121" s="379"/>
      <c r="AI121" s="379"/>
      <c r="AJ121" s="379"/>
      <c r="AK121" s="380"/>
      <c r="AL121" s="75"/>
      <c r="AM121" s="75"/>
      <c r="AN121" s="75"/>
    </row>
    <row r="122" spans="1:40" ht="15.6" x14ac:dyDescent="0.35">
      <c r="A122" s="186"/>
      <c r="B122" s="378"/>
      <c r="C122" s="379"/>
      <c r="D122" s="379"/>
      <c r="E122" s="379"/>
      <c r="F122" s="379"/>
      <c r="G122" s="379"/>
      <c r="H122" s="379"/>
      <c r="I122" s="379"/>
      <c r="J122" s="379"/>
      <c r="K122" s="379"/>
      <c r="L122" s="379"/>
      <c r="M122" s="379"/>
      <c r="N122" s="379"/>
      <c r="O122" s="379"/>
      <c r="P122" s="379"/>
      <c r="Q122" s="379"/>
      <c r="R122" s="379"/>
      <c r="S122" s="379"/>
      <c r="T122" s="379"/>
      <c r="U122" s="379"/>
      <c r="V122" s="379"/>
      <c r="W122" s="379"/>
      <c r="X122" s="379"/>
      <c r="Y122" s="379"/>
      <c r="Z122" s="379"/>
      <c r="AA122" s="379"/>
      <c r="AB122" s="379"/>
      <c r="AC122" s="379"/>
      <c r="AD122" s="379"/>
      <c r="AE122" s="379"/>
      <c r="AF122" s="379"/>
      <c r="AG122" s="379"/>
      <c r="AH122" s="379"/>
      <c r="AI122" s="379"/>
      <c r="AJ122" s="379"/>
      <c r="AK122" s="380"/>
      <c r="AL122" s="75"/>
      <c r="AM122" s="75"/>
      <c r="AN122" s="75"/>
    </row>
    <row r="123" spans="1:40" ht="15.6" x14ac:dyDescent="0.35">
      <c r="A123" s="186"/>
      <c r="B123" s="378"/>
      <c r="C123" s="379"/>
      <c r="D123" s="379"/>
      <c r="E123" s="379"/>
      <c r="F123" s="379"/>
      <c r="G123" s="379"/>
      <c r="H123" s="379"/>
      <c r="I123" s="379"/>
      <c r="J123" s="379"/>
      <c r="K123" s="379"/>
      <c r="L123" s="379"/>
      <c r="M123" s="379"/>
      <c r="N123" s="379"/>
      <c r="O123" s="379"/>
      <c r="P123" s="379"/>
      <c r="Q123" s="379"/>
      <c r="R123" s="379"/>
      <c r="S123" s="379"/>
      <c r="T123" s="379"/>
      <c r="U123" s="379"/>
      <c r="V123" s="379"/>
      <c r="W123" s="379"/>
      <c r="X123" s="379"/>
      <c r="Y123" s="379"/>
      <c r="Z123" s="379"/>
      <c r="AA123" s="379"/>
      <c r="AB123" s="379"/>
      <c r="AC123" s="379"/>
      <c r="AD123" s="379"/>
      <c r="AE123" s="379"/>
      <c r="AF123" s="379"/>
      <c r="AG123" s="379"/>
      <c r="AH123" s="379"/>
      <c r="AI123" s="379"/>
      <c r="AJ123" s="379"/>
      <c r="AK123" s="380"/>
      <c r="AL123" s="75"/>
      <c r="AM123" s="75"/>
      <c r="AN123" s="75"/>
    </row>
    <row r="124" spans="1:40" ht="15.6" x14ac:dyDescent="0.35">
      <c r="A124" s="186"/>
      <c r="B124" s="378"/>
      <c r="C124" s="379"/>
      <c r="D124" s="379"/>
      <c r="E124" s="379"/>
      <c r="F124" s="379"/>
      <c r="G124" s="379"/>
      <c r="H124" s="379"/>
      <c r="I124" s="379"/>
      <c r="J124" s="379"/>
      <c r="K124" s="379"/>
      <c r="L124" s="379"/>
      <c r="M124" s="379"/>
      <c r="N124" s="379"/>
      <c r="O124" s="379"/>
      <c r="P124" s="379"/>
      <c r="Q124" s="379"/>
      <c r="R124" s="379"/>
      <c r="S124" s="379"/>
      <c r="T124" s="379"/>
      <c r="U124" s="379"/>
      <c r="V124" s="379"/>
      <c r="W124" s="379"/>
      <c r="X124" s="379"/>
      <c r="Y124" s="379"/>
      <c r="Z124" s="379"/>
      <c r="AA124" s="379"/>
      <c r="AB124" s="379"/>
      <c r="AC124" s="379"/>
      <c r="AD124" s="379"/>
      <c r="AE124" s="379"/>
      <c r="AF124" s="379"/>
      <c r="AG124" s="379"/>
      <c r="AH124" s="379"/>
      <c r="AI124" s="379"/>
      <c r="AJ124" s="379"/>
      <c r="AK124" s="380"/>
      <c r="AL124" s="75"/>
      <c r="AM124" s="75"/>
      <c r="AN124" s="75"/>
    </row>
    <row r="125" spans="1:40" ht="15.6" x14ac:dyDescent="0.35">
      <c r="A125" s="186"/>
      <c r="B125" s="378"/>
      <c r="C125" s="379"/>
      <c r="D125" s="379"/>
      <c r="E125" s="379"/>
      <c r="F125" s="379"/>
      <c r="G125" s="379"/>
      <c r="H125" s="379"/>
      <c r="I125" s="379"/>
      <c r="J125" s="379"/>
      <c r="K125" s="379"/>
      <c r="L125" s="379"/>
      <c r="M125" s="379"/>
      <c r="N125" s="379"/>
      <c r="O125" s="379"/>
      <c r="P125" s="379"/>
      <c r="Q125" s="379"/>
      <c r="R125" s="379"/>
      <c r="S125" s="379"/>
      <c r="T125" s="379"/>
      <c r="U125" s="379"/>
      <c r="V125" s="379"/>
      <c r="W125" s="379"/>
      <c r="X125" s="379"/>
      <c r="Y125" s="379"/>
      <c r="Z125" s="379"/>
      <c r="AA125" s="379"/>
      <c r="AB125" s="379"/>
      <c r="AC125" s="379"/>
      <c r="AD125" s="379"/>
      <c r="AE125" s="379"/>
      <c r="AF125" s="379"/>
      <c r="AG125" s="379"/>
      <c r="AH125" s="379"/>
      <c r="AI125" s="379"/>
      <c r="AJ125" s="379"/>
      <c r="AK125" s="380"/>
      <c r="AL125" s="75"/>
      <c r="AM125" s="75"/>
      <c r="AN125" s="75"/>
    </row>
    <row r="126" spans="1:40" ht="15.6" x14ac:dyDescent="0.35">
      <c r="A126" s="186"/>
      <c r="B126" s="378"/>
      <c r="C126" s="379"/>
      <c r="D126" s="379"/>
      <c r="E126" s="379"/>
      <c r="F126" s="379"/>
      <c r="G126" s="379"/>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80"/>
      <c r="AL126" s="75"/>
      <c r="AM126" s="75"/>
      <c r="AN126" s="75"/>
    </row>
    <row r="127" spans="1:40" ht="15.6" x14ac:dyDescent="0.35">
      <c r="A127" s="186"/>
      <c r="B127" s="378"/>
      <c r="C127" s="379"/>
      <c r="D127" s="379"/>
      <c r="E127" s="379"/>
      <c r="F127" s="379"/>
      <c r="G127" s="379"/>
      <c r="H127" s="379"/>
      <c r="I127" s="379"/>
      <c r="J127" s="379"/>
      <c r="K127" s="379"/>
      <c r="L127" s="379"/>
      <c r="M127" s="379"/>
      <c r="N127" s="379"/>
      <c r="O127" s="379"/>
      <c r="P127" s="379"/>
      <c r="Q127" s="379"/>
      <c r="R127" s="379"/>
      <c r="S127" s="379"/>
      <c r="T127" s="379"/>
      <c r="U127" s="379"/>
      <c r="V127" s="379"/>
      <c r="W127" s="379"/>
      <c r="X127" s="379"/>
      <c r="Y127" s="379"/>
      <c r="Z127" s="379"/>
      <c r="AA127" s="379"/>
      <c r="AB127" s="379"/>
      <c r="AC127" s="379"/>
      <c r="AD127" s="379"/>
      <c r="AE127" s="379"/>
      <c r="AF127" s="379"/>
      <c r="AG127" s="379"/>
      <c r="AH127" s="379"/>
      <c r="AI127" s="379"/>
      <c r="AJ127" s="379"/>
      <c r="AK127" s="380"/>
      <c r="AL127" s="75"/>
      <c r="AM127" s="75"/>
      <c r="AN127" s="75"/>
    </row>
    <row r="128" spans="1:40" ht="15.6" x14ac:dyDescent="0.35">
      <c r="A128" s="186"/>
      <c r="B128" s="378"/>
      <c r="C128" s="379"/>
      <c r="D128" s="379"/>
      <c r="E128" s="379"/>
      <c r="F128" s="379"/>
      <c r="G128" s="379"/>
      <c r="H128" s="379"/>
      <c r="I128" s="379"/>
      <c r="J128" s="379"/>
      <c r="K128" s="379"/>
      <c r="L128" s="379"/>
      <c r="M128" s="379"/>
      <c r="N128" s="379"/>
      <c r="O128" s="379"/>
      <c r="P128" s="379"/>
      <c r="Q128" s="379"/>
      <c r="R128" s="379"/>
      <c r="S128" s="379"/>
      <c r="T128" s="379"/>
      <c r="U128" s="379"/>
      <c r="V128" s="379"/>
      <c r="W128" s="379"/>
      <c r="X128" s="379"/>
      <c r="Y128" s="379"/>
      <c r="Z128" s="379"/>
      <c r="AA128" s="379"/>
      <c r="AB128" s="379"/>
      <c r="AC128" s="379"/>
      <c r="AD128" s="379"/>
      <c r="AE128" s="379"/>
      <c r="AF128" s="379"/>
      <c r="AG128" s="379"/>
      <c r="AH128" s="379"/>
      <c r="AI128" s="379"/>
      <c r="AJ128" s="379"/>
      <c r="AK128" s="380"/>
      <c r="AL128" s="75"/>
      <c r="AM128" s="75"/>
      <c r="AN128" s="75"/>
    </row>
    <row r="129" spans="1:40" ht="15.6" x14ac:dyDescent="0.35">
      <c r="A129" s="186"/>
      <c r="B129" s="378"/>
      <c r="C129" s="379"/>
      <c r="D129" s="379"/>
      <c r="E129" s="379"/>
      <c r="F129" s="379"/>
      <c r="G129" s="379"/>
      <c r="H129" s="379"/>
      <c r="I129" s="379"/>
      <c r="J129" s="379"/>
      <c r="K129" s="379"/>
      <c r="L129" s="379"/>
      <c r="M129" s="379"/>
      <c r="N129" s="379"/>
      <c r="O129" s="379"/>
      <c r="P129" s="379"/>
      <c r="Q129" s="379"/>
      <c r="R129" s="379"/>
      <c r="S129" s="379"/>
      <c r="T129" s="379"/>
      <c r="U129" s="379"/>
      <c r="V129" s="379"/>
      <c r="W129" s="379"/>
      <c r="X129" s="379"/>
      <c r="Y129" s="379"/>
      <c r="Z129" s="379"/>
      <c r="AA129" s="379"/>
      <c r="AB129" s="379"/>
      <c r="AC129" s="379"/>
      <c r="AD129" s="379"/>
      <c r="AE129" s="379"/>
      <c r="AF129" s="379"/>
      <c r="AG129" s="379"/>
      <c r="AH129" s="379"/>
      <c r="AI129" s="379"/>
      <c r="AJ129" s="379"/>
      <c r="AK129" s="380"/>
      <c r="AL129" s="75"/>
      <c r="AM129" s="75"/>
      <c r="AN129" s="75"/>
    </row>
    <row r="130" spans="1:40" ht="15.6" x14ac:dyDescent="0.35">
      <c r="A130" s="186"/>
      <c r="B130" s="378"/>
      <c r="C130" s="379"/>
      <c r="D130" s="379"/>
      <c r="E130" s="379"/>
      <c r="F130" s="379"/>
      <c r="G130" s="379"/>
      <c r="H130" s="379"/>
      <c r="I130" s="379"/>
      <c r="J130" s="379"/>
      <c r="K130" s="379"/>
      <c r="L130" s="379"/>
      <c r="M130" s="379"/>
      <c r="N130" s="379"/>
      <c r="O130" s="379"/>
      <c r="P130" s="379"/>
      <c r="Q130" s="379"/>
      <c r="R130" s="379"/>
      <c r="S130" s="379"/>
      <c r="T130" s="379"/>
      <c r="U130" s="379"/>
      <c r="V130" s="379"/>
      <c r="W130" s="379"/>
      <c r="X130" s="379"/>
      <c r="Y130" s="379"/>
      <c r="Z130" s="379"/>
      <c r="AA130" s="379"/>
      <c r="AB130" s="379"/>
      <c r="AC130" s="379"/>
      <c r="AD130" s="379"/>
      <c r="AE130" s="379"/>
      <c r="AF130" s="379"/>
      <c r="AG130" s="379"/>
      <c r="AH130" s="379"/>
      <c r="AI130" s="379"/>
      <c r="AJ130" s="379"/>
      <c r="AK130" s="380"/>
      <c r="AL130" s="75"/>
      <c r="AM130" s="75"/>
      <c r="AN130" s="75"/>
    </row>
    <row r="131" spans="1:40" ht="15.6" x14ac:dyDescent="0.35">
      <c r="A131" s="186"/>
      <c r="B131" s="378"/>
      <c r="C131" s="379"/>
      <c r="D131" s="379"/>
      <c r="E131" s="379"/>
      <c r="F131" s="379"/>
      <c r="G131" s="379"/>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80"/>
      <c r="AL131" s="75"/>
      <c r="AM131" s="75"/>
      <c r="AN131" s="75"/>
    </row>
    <row r="132" spans="1:40" ht="15.6" x14ac:dyDescent="0.35">
      <c r="A132" s="186"/>
      <c r="B132" s="378"/>
      <c r="C132" s="379"/>
      <c r="D132" s="379"/>
      <c r="E132" s="379"/>
      <c r="F132" s="379"/>
      <c r="G132" s="379"/>
      <c r="H132" s="379"/>
      <c r="I132" s="379"/>
      <c r="J132" s="379"/>
      <c r="K132" s="379"/>
      <c r="L132" s="379"/>
      <c r="M132" s="379"/>
      <c r="N132" s="379"/>
      <c r="O132" s="379"/>
      <c r="P132" s="379"/>
      <c r="Q132" s="379"/>
      <c r="R132" s="379"/>
      <c r="S132" s="379"/>
      <c r="T132" s="379"/>
      <c r="U132" s="379"/>
      <c r="V132" s="379"/>
      <c r="W132" s="379"/>
      <c r="X132" s="379"/>
      <c r="Y132" s="379"/>
      <c r="Z132" s="379"/>
      <c r="AA132" s="379"/>
      <c r="AB132" s="379"/>
      <c r="AC132" s="379"/>
      <c r="AD132" s="379"/>
      <c r="AE132" s="379"/>
      <c r="AF132" s="379"/>
      <c r="AG132" s="379"/>
      <c r="AH132" s="379"/>
      <c r="AI132" s="379"/>
      <c r="AJ132" s="379"/>
      <c r="AK132" s="380"/>
      <c r="AL132" s="75"/>
      <c r="AM132" s="75"/>
      <c r="AN132" s="75"/>
    </row>
    <row r="133" spans="1:40" ht="15.6" x14ac:dyDescent="0.35">
      <c r="A133" s="186"/>
      <c r="B133" s="378"/>
      <c r="C133" s="379"/>
      <c r="D133" s="379"/>
      <c r="E133" s="379"/>
      <c r="F133" s="379"/>
      <c r="G133" s="379"/>
      <c r="H133" s="379"/>
      <c r="I133" s="379"/>
      <c r="J133" s="379"/>
      <c r="K133" s="379"/>
      <c r="L133" s="379"/>
      <c r="M133" s="379"/>
      <c r="N133" s="379"/>
      <c r="O133" s="379"/>
      <c r="P133" s="379"/>
      <c r="Q133" s="379"/>
      <c r="R133" s="379"/>
      <c r="S133" s="379"/>
      <c r="T133" s="379"/>
      <c r="U133" s="379"/>
      <c r="V133" s="379"/>
      <c r="W133" s="379"/>
      <c r="X133" s="379"/>
      <c r="Y133" s="379"/>
      <c r="Z133" s="379"/>
      <c r="AA133" s="379"/>
      <c r="AB133" s="379"/>
      <c r="AC133" s="379"/>
      <c r="AD133" s="379"/>
      <c r="AE133" s="379"/>
      <c r="AF133" s="379"/>
      <c r="AG133" s="379"/>
      <c r="AH133" s="379"/>
      <c r="AI133" s="379"/>
      <c r="AJ133" s="379"/>
      <c r="AK133" s="380"/>
      <c r="AL133" s="75"/>
      <c r="AM133" s="75"/>
      <c r="AN133" s="75"/>
    </row>
    <row r="134" spans="1:40" ht="15.6" x14ac:dyDescent="0.35">
      <c r="A134" s="186"/>
      <c r="B134" s="378"/>
      <c r="C134" s="379"/>
      <c r="D134" s="379"/>
      <c r="E134" s="379"/>
      <c r="F134" s="379"/>
      <c r="G134" s="379"/>
      <c r="H134" s="379"/>
      <c r="I134" s="379"/>
      <c r="J134" s="379"/>
      <c r="K134" s="379"/>
      <c r="L134" s="379"/>
      <c r="M134" s="379"/>
      <c r="N134" s="379"/>
      <c r="O134" s="379"/>
      <c r="P134" s="379"/>
      <c r="Q134" s="379"/>
      <c r="R134" s="379"/>
      <c r="S134" s="379"/>
      <c r="T134" s="379"/>
      <c r="U134" s="379"/>
      <c r="V134" s="379"/>
      <c r="W134" s="379"/>
      <c r="X134" s="379"/>
      <c r="Y134" s="379"/>
      <c r="Z134" s="379"/>
      <c r="AA134" s="379"/>
      <c r="AB134" s="379"/>
      <c r="AC134" s="379"/>
      <c r="AD134" s="379"/>
      <c r="AE134" s="379"/>
      <c r="AF134" s="379"/>
      <c r="AG134" s="379"/>
      <c r="AH134" s="379"/>
      <c r="AI134" s="379"/>
      <c r="AJ134" s="379"/>
      <c r="AK134" s="380"/>
      <c r="AL134" s="75"/>
      <c r="AM134" s="75"/>
      <c r="AN134" s="75"/>
    </row>
    <row r="135" spans="1:40" ht="15.6" x14ac:dyDescent="0.35">
      <c r="A135" s="186"/>
      <c r="B135" s="378"/>
      <c r="C135" s="379"/>
      <c r="D135" s="379"/>
      <c r="E135" s="379"/>
      <c r="F135" s="379"/>
      <c r="G135" s="379"/>
      <c r="H135" s="379"/>
      <c r="I135" s="379"/>
      <c r="J135" s="379"/>
      <c r="K135" s="379"/>
      <c r="L135" s="379"/>
      <c r="M135" s="379"/>
      <c r="N135" s="379"/>
      <c r="O135" s="379"/>
      <c r="P135" s="379"/>
      <c r="Q135" s="379"/>
      <c r="R135" s="379"/>
      <c r="S135" s="379"/>
      <c r="T135" s="379"/>
      <c r="U135" s="379"/>
      <c r="V135" s="379"/>
      <c r="W135" s="379"/>
      <c r="X135" s="379"/>
      <c r="Y135" s="379"/>
      <c r="Z135" s="379"/>
      <c r="AA135" s="379"/>
      <c r="AB135" s="379"/>
      <c r="AC135" s="379"/>
      <c r="AD135" s="379"/>
      <c r="AE135" s="379"/>
      <c r="AF135" s="379"/>
      <c r="AG135" s="379"/>
      <c r="AH135" s="379"/>
      <c r="AI135" s="379"/>
      <c r="AJ135" s="379"/>
      <c r="AK135" s="380"/>
      <c r="AL135" s="75"/>
      <c r="AM135" s="75"/>
      <c r="AN135" s="75"/>
    </row>
    <row r="136" spans="1:40" ht="15.6" x14ac:dyDescent="0.35">
      <c r="A136" s="186"/>
      <c r="B136" s="378"/>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80"/>
      <c r="AL136" s="75"/>
      <c r="AM136" s="75"/>
      <c r="AN136" s="75"/>
    </row>
    <row r="137" spans="1:40" ht="15.6" x14ac:dyDescent="0.35">
      <c r="A137" s="186"/>
      <c r="B137" s="378"/>
      <c r="C137" s="379"/>
      <c r="D137" s="379"/>
      <c r="E137" s="379"/>
      <c r="F137" s="379"/>
      <c r="G137" s="379"/>
      <c r="H137" s="379"/>
      <c r="I137" s="379"/>
      <c r="J137" s="379"/>
      <c r="K137" s="379"/>
      <c r="L137" s="379"/>
      <c r="M137" s="379"/>
      <c r="N137" s="379"/>
      <c r="O137" s="379"/>
      <c r="P137" s="379"/>
      <c r="Q137" s="379"/>
      <c r="R137" s="379"/>
      <c r="S137" s="379"/>
      <c r="T137" s="379"/>
      <c r="U137" s="379"/>
      <c r="V137" s="379"/>
      <c r="W137" s="379"/>
      <c r="X137" s="379"/>
      <c r="Y137" s="379"/>
      <c r="Z137" s="379"/>
      <c r="AA137" s="379"/>
      <c r="AB137" s="379"/>
      <c r="AC137" s="379"/>
      <c r="AD137" s="379"/>
      <c r="AE137" s="379"/>
      <c r="AF137" s="379"/>
      <c r="AG137" s="379"/>
      <c r="AH137" s="379"/>
      <c r="AI137" s="379"/>
      <c r="AJ137" s="379"/>
      <c r="AK137" s="380"/>
      <c r="AL137" s="75"/>
      <c r="AM137" s="75"/>
      <c r="AN137" s="75"/>
    </row>
    <row r="138" spans="1:40" ht="15.6" x14ac:dyDescent="0.35">
      <c r="A138" s="186"/>
      <c r="B138" s="378"/>
      <c r="C138" s="379"/>
      <c r="D138" s="379"/>
      <c r="E138" s="379"/>
      <c r="F138" s="379"/>
      <c r="G138" s="379"/>
      <c r="H138" s="379"/>
      <c r="I138" s="379"/>
      <c r="J138" s="379"/>
      <c r="K138" s="379"/>
      <c r="L138" s="379"/>
      <c r="M138" s="379"/>
      <c r="N138" s="379"/>
      <c r="O138" s="379"/>
      <c r="P138" s="379"/>
      <c r="Q138" s="379"/>
      <c r="R138" s="379"/>
      <c r="S138" s="379"/>
      <c r="T138" s="379"/>
      <c r="U138" s="379"/>
      <c r="V138" s="379"/>
      <c r="W138" s="379"/>
      <c r="X138" s="379"/>
      <c r="Y138" s="379"/>
      <c r="Z138" s="379"/>
      <c r="AA138" s="379"/>
      <c r="AB138" s="379"/>
      <c r="AC138" s="379"/>
      <c r="AD138" s="379"/>
      <c r="AE138" s="379"/>
      <c r="AF138" s="379"/>
      <c r="AG138" s="379"/>
      <c r="AH138" s="379"/>
      <c r="AI138" s="379"/>
      <c r="AJ138" s="379"/>
      <c r="AK138" s="380"/>
      <c r="AL138" s="75"/>
      <c r="AM138" s="75"/>
      <c r="AN138" s="75"/>
    </row>
    <row r="139" spans="1:40" ht="15.6" x14ac:dyDescent="0.35">
      <c r="A139" s="186"/>
      <c r="B139" s="378"/>
      <c r="C139" s="379"/>
      <c r="D139" s="379"/>
      <c r="E139" s="379"/>
      <c r="F139" s="379"/>
      <c r="G139" s="379"/>
      <c r="H139" s="379"/>
      <c r="I139" s="379"/>
      <c r="J139" s="379"/>
      <c r="K139" s="379"/>
      <c r="L139" s="379"/>
      <c r="M139" s="379"/>
      <c r="N139" s="379"/>
      <c r="O139" s="379"/>
      <c r="P139" s="379"/>
      <c r="Q139" s="379"/>
      <c r="R139" s="379"/>
      <c r="S139" s="379"/>
      <c r="T139" s="379"/>
      <c r="U139" s="379"/>
      <c r="V139" s="379"/>
      <c r="W139" s="379"/>
      <c r="X139" s="379"/>
      <c r="Y139" s="379"/>
      <c r="Z139" s="379"/>
      <c r="AA139" s="379"/>
      <c r="AB139" s="379"/>
      <c r="AC139" s="379"/>
      <c r="AD139" s="379"/>
      <c r="AE139" s="379"/>
      <c r="AF139" s="379"/>
      <c r="AG139" s="379"/>
      <c r="AH139" s="379"/>
      <c r="AI139" s="379"/>
      <c r="AJ139" s="379"/>
      <c r="AK139" s="380"/>
      <c r="AL139" s="75"/>
      <c r="AM139" s="75"/>
      <c r="AN139" s="75"/>
    </row>
    <row r="140" spans="1:40" ht="15.6" x14ac:dyDescent="0.35">
      <c r="A140" s="186"/>
      <c r="B140" s="378"/>
      <c r="C140" s="379"/>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379"/>
      <c r="AE140" s="379"/>
      <c r="AF140" s="379"/>
      <c r="AG140" s="379"/>
      <c r="AH140" s="379"/>
      <c r="AI140" s="379"/>
      <c r="AJ140" s="379"/>
      <c r="AK140" s="380"/>
      <c r="AL140" s="75"/>
      <c r="AM140" s="75"/>
      <c r="AN140" s="75"/>
    </row>
    <row r="141" spans="1:40" ht="15.6" x14ac:dyDescent="0.35">
      <c r="A141" s="186"/>
      <c r="B141" s="378"/>
      <c r="C141" s="379"/>
      <c r="D141" s="379"/>
      <c r="E141" s="379"/>
      <c r="F141" s="379"/>
      <c r="G141" s="379"/>
      <c r="H141" s="379"/>
      <c r="I141" s="379"/>
      <c r="J141" s="379"/>
      <c r="K141" s="379"/>
      <c r="L141" s="379"/>
      <c r="M141" s="379"/>
      <c r="N141" s="379"/>
      <c r="O141" s="379"/>
      <c r="P141" s="379"/>
      <c r="Q141" s="379"/>
      <c r="R141" s="379"/>
      <c r="S141" s="379"/>
      <c r="T141" s="379"/>
      <c r="U141" s="379"/>
      <c r="V141" s="379"/>
      <c r="W141" s="379"/>
      <c r="X141" s="379"/>
      <c r="Y141" s="379"/>
      <c r="Z141" s="379"/>
      <c r="AA141" s="379"/>
      <c r="AB141" s="379"/>
      <c r="AC141" s="379"/>
      <c r="AD141" s="379"/>
      <c r="AE141" s="379"/>
      <c r="AF141" s="379"/>
      <c r="AG141" s="379"/>
      <c r="AH141" s="379"/>
      <c r="AI141" s="379"/>
      <c r="AJ141" s="379"/>
      <c r="AK141" s="380"/>
      <c r="AL141" s="75"/>
      <c r="AM141" s="75"/>
      <c r="AN141" s="75"/>
    </row>
    <row r="142" spans="1:40" ht="15.6" x14ac:dyDescent="0.35">
      <c r="A142" s="186"/>
      <c r="B142" s="378"/>
      <c r="C142" s="379"/>
      <c r="D142" s="379"/>
      <c r="E142" s="379"/>
      <c r="F142" s="379"/>
      <c r="G142" s="379"/>
      <c r="H142" s="379"/>
      <c r="I142" s="379"/>
      <c r="J142" s="379"/>
      <c r="K142" s="379"/>
      <c r="L142" s="379"/>
      <c r="M142" s="379"/>
      <c r="N142" s="379"/>
      <c r="O142" s="379"/>
      <c r="P142" s="379"/>
      <c r="Q142" s="379"/>
      <c r="R142" s="379"/>
      <c r="S142" s="379"/>
      <c r="T142" s="379"/>
      <c r="U142" s="379"/>
      <c r="V142" s="379"/>
      <c r="W142" s="379"/>
      <c r="X142" s="379"/>
      <c r="Y142" s="379"/>
      <c r="Z142" s="379"/>
      <c r="AA142" s="379"/>
      <c r="AB142" s="379"/>
      <c r="AC142" s="379"/>
      <c r="AD142" s="379"/>
      <c r="AE142" s="379"/>
      <c r="AF142" s="379"/>
      <c r="AG142" s="379"/>
      <c r="AH142" s="379"/>
      <c r="AI142" s="379"/>
      <c r="AJ142" s="379"/>
      <c r="AK142" s="380"/>
      <c r="AL142" s="75"/>
      <c r="AM142" s="75"/>
      <c r="AN142" s="75"/>
    </row>
    <row r="143" spans="1:40" ht="15.6" x14ac:dyDescent="0.35">
      <c r="A143" s="186"/>
      <c r="B143" s="378"/>
      <c r="C143" s="379"/>
      <c r="D143" s="379"/>
      <c r="E143" s="379"/>
      <c r="F143" s="379"/>
      <c r="G143" s="379"/>
      <c r="H143" s="379"/>
      <c r="I143" s="379"/>
      <c r="J143" s="379"/>
      <c r="K143" s="379"/>
      <c r="L143" s="379"/>
      <c r="M143" s="379"/>
      <c r="N143" s="379"/>
      <c r="O143" s="379"/>
      <c r="P143" s="379"/>
      <c r="Q143" s="379"/>
      <c r="R143" s="379"/>
      <c r="S143" s="379"/>
      <c r="T143" s="379"/>
      <c r="U143" s="379"/>
      <c r="V143" s="379"/>
      <c r="W143" s="379"/>
      <c r="X143" s="379"/>
      <c r="Y143" s="379"/>
      <c r="Z143" s="379"/>
      <c r="AA143" s="379"/>
      <c r="AB143" s="379"/>
      <c r="AC143" s="379"/>
      <c r="AD143" s="379"/>
      <c r="AE143" s="379"/>
      <c r="AF143" s="379"/>
      <c r="AG143" s="379"/>
      <c r="AH143" s="379"/>
      <c r="AI143" s="379"/>
      <c r="AJ143" s="379"/>
      <c r="AK143" s="380"/>
      <c r="AL143" s="75"/>
      <c r="AM143" s="75"/>
      <c r="AN143" s="75"/>
    </row>
    <row r="144" spans="1:40" ht="15.6" x14ac:dyDescent="0.35">
      <c r="A144" s="186"/>
      <c r="B144" s="378"/>
      <c r="C144" s="379"/>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79"/>
      <c r="AD144" s="379"/>
      <c r="AE144" s="379"/>
      <c r="AF144" s="379"/>
      <c r="AG144" s="379"/>
      <c r="AH144" s="379"/>
      <c r="AI144" s="379"/>
      <c r="AJ144" s="379"/>
      <c r="AK144" s="380"/>
      <c r="AL144" s="75"/>
      <c r="AM144" s="75"/>
      <c r="AN144" s="75"/>
    </row>
    <row r="145" spans="1:40" ht="15.6" x14ac:dyDescent="0.35">
      <c r="A145" s="186"/>
      <c r="B145" s="378"/>
      <c r="C145" s="379"/>
      <c r="D145" s="379"/>
      <c r="E145" s="379"/>
      <c r="F145" s="379"/>
      <c r="G145" s="379"/>
      <c r="H145" s="379"/>
      <c r="I145" s="379"/>
      <c r="J145" s="379"/>
      <c r="K145" s="379"/>
      <c r="L145" s="379"/>
      <c r="M145" s="379"/>
      <c r="N145" s="379"/>
      <c r="O145" s="379"/>
      <c r="P145" s="379"/>
      <c r="Q145" s="379"/>
      <c r="R145" s="379"/>
      <c r="S145" s="379"/>
      <c r="T145" s="379"/>
      <c r="U145" s="379"/>
      <c r="V145" s="379"/>
      <c r="W145" s="379"/>
      <c r="X145" s="379"/>
      <c r="Y145" s="379"/>
      <c r="Z145" s="379"/>
      <c r="AA145" s="379"/>
      <c r="AB145" s="379"/>
      <c r="AC145" s="379"/>
      <c r="AD145" s="379"/>
      <c r="AE145" s="379"/>
      <c r="AF145" s="379"/>
      <c r="AG145" s="379"/>
      <c r="AH145" s="379"/>
      <c r="AI145" s="379"/>
      <c r="AJ145" s="379"/>
      <c r="AK145" s="380"/>
      <c r="AL145" s="75"/>
      <c r="AM145" s="75"/>
      <c r="AN145" s="75"/>
    </row>
    <row r="146" spans="1:40" ht="15.6" x14ac:dyDescent="0.35">
      <c r="A146" s="186"/>
      <c r="B146" s="378"/>
      <c r="C146" s="379"/>
      <c r="D146" s="379"/>
      <c r="E146" s="379"/>
      <c r="F146" s="379"/>
      <c r="G146" s="379"/>
      <c r="H146" s="379"/>
      <c r="I146" s="379"/>
      <c r="J146" s="379"/>
      <c r="K146" s="379"/>
      <c r="L146" s="379"/>
      <c r="M146" s="379"/>
      <c r="N146" s="379"/>
      <c r="O146" s="379"/>
      <c r="P146" s="379"/>
      <c r="Q146" s="379"/>
      <c r="R146" s="379"/>
      <c r="S146" s="379"/>
      <c r="T146" s="379"/>
      <c r="U146" s="379"/>
      <c r="V146" s="379"/>
      <c r="W146" s="379"/>
      <c r="X146" s="379"/>
      <c r="Y146" s="379"/>
      <c r="Z146" s="379"/>
      <c r="AA146" s="379"/>
      <c r="AB146" s="379"/>
      <c r="AC146" s="379"/>
      <c r="AD146" s="379"/>
      <c r="AE146" s="379"/>
      <c r="AF146" s="379"/>
      <c r="AG146" s="379"/>
      <c r="AH146" s="379"/>
      <c r="AI146" s="379"/>
      <c r="AJ146" s="379"/>
      <c r="AK146" s="380"/>
      <c r="AL146" s="75"/>
      <c r="AM146" s="75"/>
      <c r="AN146" s="75"/>
    </row>
    <row r="147" spans="1:40" ht="15.6" x14ac:dyDescent="0.35">
      <c r="A147" s="186"/>
      <c r="B147" s="378"/>
      <c r="C147" s="379"/>
      <c r="D147" s="379"/>
      <c r="E147" s="379"/>
      <c r="F147" s="379"/>
      <c r="G147" s="379"/>
      <c r="H147" s="379"/>
      <c r="I147" s="379"/>
      <c r="J147" s="379"/>
      <c r="K147" s="379"/>
      <c r="L147" s="379"/>
      <c r="M147" s="379"/>
      <c r="N147" s="379"/>
      <c r="O147" s="379"/>
      <c r="P147" s="379"/>
      <c r="Q147" s="379"/>
      <c r="R147" s="379"/>
      <c r="S147" s="379"/>
      <c r="T147" s="379"/>
      <c r="U147" s="379"/>
      <c r="V147" s="379"/>
      <c r="W147" s="379"/>
      <c r="X147" s="379"/>
      <c r="Y147" s="379"/>
      <c r="Z147" s="379"/>
      <c r="AA147" s="379"/>
      <c r="AB147" s="379"/>
      <c r="AC147" s="379"/>
      <c r="AD147" s="379"/>
      <c r="AE147" s="379"/>
      <c r="AF147" s="379"/>
      <c r="AG147" s="379"/>
      <c r="AH147" s="379"/>
      <c r="AI147" s="379"/>
      <c r="AJ147" s="379"/>
      <c r="AK147" s="380"/>
      <c r="AL147" s="75"/>
      <c r="AM147" s="75"/>
      <c r="AN147" s="75"/>
    </row>
    <row r="148" spans="1:40" ht="15.6" x14ac:dyDescent="0.35">
      <c r="A148" s="186"/>
      <c r="B148" s="378"/>
      <c r="C148" s="379"/>
      <c r="D148" s="379"/>
      <c r="E148" s="379"/>
      <c r="F148" s="379"/>
      <c r="G148" s="379"/>
      <c r="H148" s="379"/>
      <c r="I148" s="379"/>
      <c r="J148" s="379"/>
      <c r="K148" s="379"/>
      <c r="L148" s="379"/>
      <c r="M148" s="379"/>
      <c r="N148" s="379"/>
      <c r="O148" s="379"/>
      <c r="P148" s="379"/>
      <c r="Q148" s="379"/>
      <c r="R148" s="379"/>
      <c r="S148" s="379"/>
      <c r="T148" s="379"/>
      <c r="U148" s="379"/>
      <c r="V148" s="379"/>
      <c r="W148" s="379"/>
      <c r="X148" s="379"/>
      <c r="Y148" s="379"/>
      <c r="Z148" s="379"/>
      <c r="AA148" s="379"/>
      <c r="AB148" s="379"/>
      <c r="AC148" s="379"/>
      <c r="AD148" s="379"/>
      <c r="AE148" s="379"/>
      <c r="AF148" s="379"/>
      <c r="AG148" s="379"/>
      <c r="AH148" s="379"/>
      <c r="AI148" s="379"/>
      <c r="AJ148" s="379"/>
      <c r="AK148" s="380"/>
      <c r="AL148" s="75"/>
      <c r="AM148" s="75"/>
      <c r="AN148" s="75"/>
    </row>
    <row r="149" spans="1:40" ht="15.6" x14ac:dyDescent="0.35">
      <c r="A149" s="186"/>
      <c r="B149" s="378"/>
      <c r="C149" s="379"/>
      <c r="D149" s="379"/>
      <c r="E149" s="379"/>
      <c r="F149" s="379"/>
      <c r="G149" s="379"/>
      <c r="H149" s="379"/>
      <c r="I149" s="379"/>
      <c r="J149" s="379"/>
      <c r="K149" s="379"/>
      <c r="L149" s="379"/>
      <c r="M149" s="379"/>
      <c r="N149" s="379"/>
      <c r="O149" s="379"/>
      <c r="P149" s="379"/>
      <c r="Q149" s="379"/>
      <c r="R149" s="379"/>
      <c r="S149" s="379"/>
      <c r="T149" s="379"/>
      <c r="U149" s="379"/>
      <c r="V149" s="379"/>
      <c r="W149" s="379"/>
      <c r="X149" s="379"/>
      <c r="Y149" s="379"/>
      <c r="Z149" s="379"/>
      <c r="AA149" s="379"/>
      <c r="AB149" s="379"/>
      <c r="AC149" s="379"/>
      <c r="AD149" s="379"/>
      <c r="AE149" s="379"/>
      <c r="AF149" s="379"/>
      <c r="AG149" s="379"/>
      <c r="AH149" s="379"/>
      <c r="AI149" s="379"/>
      <c r="AJ149" s="379"/>
      <c r="AK149" s="380"/>
      <c r="AL149" s="75"/>
      <c r="AM149" s="75"/>
      <c r="AN149" s="75"/>
    </row>
    <row r="150" spans="1:40" ht="15.6" x14ac:dyDescent="0.35">
      <c r="A150" s="186"/>
      <c r="B150" s="378"/>
      <c r="C150" s="379"/>
      <c r="D150" s="379"/>
      <c r="E150" s="379"/>
      <c r="F150" s="379"/>
      <c r="G150" s="379"/>
      <c r="H150" s="379"/>
      <c r="I150" s="379"/>
      <c r="J150" s="379"/>
      <c r="K150" s="379"/>
      <c r="L150" s="379"/>
      <c r="M150" s="379"/>
      <c r="N150" s="379"/>
      <c r="O150" s="379"/>
      <c r="P150" s="379"/>
      <c r="Q150" s="379"/>
      <c r="R150" s="379"/>
      <c r="S150" s="379"/>
      <c r="T150" s="379"/>
      <c r="U150" s="379"/>
      <c r="V150" s="379"/>
      <c r="W150" s="379"/>
      <c r="X150" s="379"/>
      <c r="Y150" s="379"/>
      <c r="Z150" s="379"/>
      <c r="AA150" s="379"/>
      <c r="AB150" s="379"/>
      <c r="AC150" s="379"/>
      <c r="AD150" s="379"/>
      <c r="AE150" s="379"/>
      <c r="AF150" s="379"/>
      <c r="AG150" s="379"/>
      <c r="AH150" s="379"/>
      <c r="AI150" s="379"/>
      <c r="AJ150" s="379"/>
      <c r="AK150" s="380"/>
      <c r="AL150" s="75"/>
      <c r="AM150" s="75"/>
      <c r="AN150" s="75"/>
    </row>
    <row r="151" spans="1:40" ht="15.6" x14ac:dyDescent="0.35">
      <c r="A151" s="186"/>
      <c r="B151" s="378"/>
      <c r="C151" s="379"/>
      <c r="D151" s="379"/>
      <c r="E151" s="379"/>
      <c r="F151" s="379"/>
      <c r="G151" s="379"/>
      <c r="H151" s="379"/>
      <c r="I151" s="379"/>
      <c r="J151" s="379"/>
      <c r="K151" s="379"/>
      <c r="L151" s="379"/>
      <c r="M151" s="379"/>
      <c r="N151" s="379"/>
      <c r="O151" s="379"/>
      <c r="P151" s="379"/>
      <c r="Q151" s="379"/>
      <c r="R151" s="379"/>
      <c r="S151" s="379"/>
      <c r="T151" s="379"/>
      <c r="U151" s="379"/>
      <c r="V151" s="379"/>
      <c r="W151" s="379"/>
      <c r="X151" s="379"/>
      <c r="Y151" s="379"/>
      <c r="Z151" s="379"/>
      <c r="AA151" s="379"/>
      <c r="AB151" s="379"/>
      <c r="AC151" s="379"/>
      <c r="AD151" s="379"/>
      <c r="AE151" s="379"/>
      <c r="AF151" s="379"/>
      <c r="AG151" s="379"/>
      <c r="AH151" s="379"/>
      <c r="AI151" s="379"/>
      <c r="AJ151" s="379"/>
      <c r="AK151" s="380"/>
      <c r="AL151" s="75"/>
      <c r="AM151" s="75"/>
      <c r="AN151" s="75"/>
    </row>
    <row r="152" spans="1:40" ht="15.6" x14ac:dyDescent="0.35">
      <c r="A152" s="186"/>
      <c r="B152" s="378"/>
      <c r="C152" s="379"/>
      <c r="D152" s="379"/>
      <c r="E152" s="379"/>
      <c r="F152" s="379"/>
      <c r="G152" s="379"/>
      <c r="H152" s="379"/>
      <c r="I152" s="379"/>
      <c r="J152" s="379"/>
      <c r="K152" s="379"/>
      <c r="L152" s="379"/>
      <c r="M152" s="379"/>
      <c r="N152" s="379"/>
      <c r="O152" s="379"/>
      <c r="P152" s="379"/>
      <c r="Q152" s="379"/>
      <c r="R152" s="379"/>
      <c r="S152" s="379"/>
      <c r="T152" s="379"/>
      <c r="U152" s="379"/>
      <c r="V152" s="379"/>
      <c r="W152" s="379"/>
      <c r="X152" s="379"/>
      <c r="Y152" s="379"/>
      <c r="Z152" s="379"/>
      <c r="AA152" s="379"/>
      <c r="AB152" s="379"/>
      <c r="AC152" s="379"/>
      <c r="AD152" s="379"/>
      <c r="AE152" s="379"/>
      <c r="AF152" s="379"/>
      <c r="AG152" s="379"/>
      <c r="AH152" s="379"/>
      <c r="AI152" s="379"/>
      <c r="AJ152" s="379"/>
      <c r="AK152" s="380"/>
      <c r="AL152" s="75"/>
      <c r="AM152" s="75"/>
      <c r="AN152" s="75"/>
    </row>
    <row r="153" spans="1:40" ht="15.6" x14ac:dyDescent="0.35">
      <c r="A153" s="186"/>
      <c r="B153" s="378"/>
      <c r="C153" s="379"/>
      <c r="D153" s="379"/>
      <c r="E153" s="379"/>
      <c r="F153" s="379"/>
      <c r="G153" s="379"/>
      <c r="H153" s="379"/>
      <c r="I153" s="379"/>
      <c r="J153" s="379"/>
      <c r="K153" s="379"/>
      <c r="L153" s="379"/>
      <c r="M153" s="379"/>
      <c r="N153" s="379"/>
      <c r="O153" s="379"/>
      <c r="P153" s="379"/>
      <c r="Q153" s="379"/>
      <c r="R153" s="379"/>
      <c r="S153" s="379"/>
      <c r="T153" s="379"/>
      <c r="U153" s="379"/>
      <c r="V153" s="379"/>
      <c r="W153" s="379"/>
      <c r="X153" s="379"/>
      <c r="Y153" s="379"/>
      <c r="Z153" s="379"/>
      <c r="AA153" s="379"/>
      <c r="AB153" s="379"/>
      <c r="AC153" s="379"/>
      <c r="AD153" s="379"/>
      <c r="AE153" s="379"/>
      <c r="AF153" s="379"/>
      <c r="AG153" s="379"/>
      <c r="AH153" s="379"/>
      <c r="AI153" s="379"/>
      <c r="AJ153" s="379"/>
      <c r="AK153" s="380"/>
      <c r="AL153" s="75"/>
      <c r="AM153" s="75"/>
      <c r="AN153" s="75"/>
    </row>
    <row r="154" spans="1:40" ht="15.6" x14ac:dyDescent="0.35">
      <c r="A154" s="186"/>
      <c r="B154" s="378"/>
      <c r="C154" s="379"/>
      <c r="D154" s="379"/>
      <c r="E154" s="379"/>
      <c r="F154" s="379"/>
      <c r="G154" s="379"/>
      <c r="H154" s="379"/>
      <c r="I154" s="379"/>
      <c r="J154" s="379"/>
      <c r="K154" s="379"/>
      <c r="L154" s="379"/>
      <c r="M154" s="379"/>
      <c r="N154" s="379"/>
      <c r="O154" s="379"/>
      <c r="P154" s="379"/>
      <c r="Q154" s="379"/>
      <c r="R154" s="379"/>
      <c r="S154" s="379"/>
      <c r="T154" s="379"/>
      <c r="U154" s="379"/>
      <c r="V154" s="379"/>
      <c r="W154" s="379"/>
      <c r="X154" s="379"/>
      <c r="Y154" s="379"/>
      <c r="Z154" s="379"/>
      <c r="AA154" s="379"/>
      <c r="AB154" s="379"/>
      <c r="AC154" s="379"/>
      <c r="AD154" s="379"/>
      <c r="AE154" s="379"/>
      <c r="AF154" s="379"/>
      <c r="AG154" s="379"/>
      <c r="AH154" s="379"/>
      <c r="AI154" s="379"/>
      <c r="AJ154" s="379"/>
      <c r="AK154" s="380"/>
      <c r="AL154" s="75"/>
      <c r="AM154" s="75"/>
      <c r="AN154" s="75"/>
    </row>
    <row r="155" spans="1:40" ht="15.6" x14ac:dyDescent="0.35">
      <c r="A155" s="186"/>
      <c r="B155" s="378"/>
      <c r="C155" s="379"/>
      <c r="D155" s="379"/>
      <c r="E155" s="379"/>
      <c r="F155" s="379"/>
      <c r="G155" s="379"/>
      <c r="H155" s="379"/>
      <c r="I155" s="379"/>
      <c r="J155" s="379"/>
      <c r="K155" s="379"/>
      <c r="L155" s="379"/>
      <c r="M155" s="379"/>
      <c r="N155" s="379"/>
      <c r="O155" s="379"/>
      <c r="P155" s="379"/>
      <c r="Q155" s="379"/>
      <c r="R155" s="379"/>
      <c r="S155" s="379"/>
      <c r="T155" s="379"/>
      <c r="U155" s="379"/>
      <c r="V155" s="379"/>
      <c r="W155" s="379"/>
      <c r="X155" s="379"/>
      <c r="Y155" s="379"/>
      <c r="Z155" s="379"/>
      <c r="AA155" s="379"/>
      <c r="AB155" s="379"/>
      <c r="AC155" s="379"/>
      <c r="AD155" s="379"/>
      <c r="AE155" s="379"/>
      <c r="AF155" s="379"/>
      <c r="AG155" s="379"/>
      <c r="AH155" s="379"/>
      <c r="AI155" s="379"/>
      <c r="AJ155" s="379"/>
      <c r="AK155" s="380"/>
      <c r="AL155" s="75"/>
      <c r="AM155" s="75"/>
      <c r="AN155" s="75"/>
    </row>
    <row r="156" spans="1:40" ht="15.6" x14ac:dyDescent="0.35">
      <c r="A156" s="186"/>
      <c r="B156" s="378"/>
      <c r="C156" s="379"/>
      <c r="D156" s="379"/>
      <c r="E156" s="379"/>
      <c r="F156" s="379"/>
      <c r="G156" s="379"/>
      <c r="H156" s="379"/>
      <c r="I156" s="379"/>
      <c r="J156" s="379"/>
      <c r="K156" s="379"/>
      <c r="L156" s="379"/>
      <c r="M156" s="379"/>
      <c r="N156" s="379"/>
      <c r="O156" s="379"/>
      <c r="P156" s="379"/>
      <c r="Q156" s="379"/>
      <c r="R156" s="379"/>
      <c r="S156" s="379"/>
      <c r="T156" s="379"/>
      <c r="U156" s="379"/>
      <c r="V156" s="379"/>
      <c r="W156" s="379"/>
      <c r="X156" s="379"/>
      <c r="Y156" s="379"/>
      <c r="Z156" s="379"/>
      <c r="AA156" s="379"/>
      <c r="AB156" s="379"/>
      <c r="AC156" s="379"/>
      <c r="AD156" s="379"/>
      <c r="AE156" s="379"/>
      <c r="AF156" s="379"/>
      <c r="AG156" s="379"/>
      <c r="AH156" s="379"/>
      <c r="AI156" s="379"/>
      <c r="AJ156" s="379"/>
      <c r="AK156" s="380"/>
      <c r="AL156" s="75"/>
      <c r="AM156" s="75"/>
      <c r="AN156" s="75"/>
    </row>
    <row r="157" spans="1:40" ht="15.6" x14ac:dyDescent="0.35">
      <c r="A157" s="186"/>
      <c r="B157" s="378"/>
      <c r="C157" s="379"/>
      <c r="D157" s="379"/>
      <c r="E157" s="379"/>
      <c r="F157" s="379"/>
      <c r="G157" s="379"/>
      <c r="H157" s="379"/>
      <c r="I157" s="379"/>
      <c r="J157" s="379"/>
      <c r="K157" s="379"/>
      <c r="L157" s="379"/>
      <c r="M157" s="379"/>
      <c r="N157" s="379"/>
      <c r="O157" s="379"/>
      <c r="P157" s="379"/>
      <c r="Q157" s="379"/>
      <c r="R157" s="379"/>
      <c r="S157" s="379"/>
      <c r="T157" s="379"/>
      <c r="U157" s="379"/>
      <c r="V157" s="379"/>
      <c r="W157" s="379"/>
      <c r="X157" s="379"/>
      <c r="Y157" s="379"/>
      <c r="Z157" s="379"/>
      <c r="AA157" s="379"/>
      <c r="AB157" s="379"/>
      <c r="AC157" s="379"/>
      <c r="AD157" s="379"/>
      <c r="AE157" s="379"/>
      <c r="AF157" s="379"/>
      <c r="AG157" s="379"/>
      <c r="AH157" s="379"/>
      <c r="AI157" s="379"/>
      <c r="AJ157" s="379"/>
      <c r="AK157" s="380"/>
      <c r="AL157" s="75"/>
      <c r="AM157" s="75"/>
      <c r="AN157" s="75"/>
    </row>
    <row r="158" spans="1:40" ht="15.6" x14ac:dyDescent="0.35">
      <c r="A158" s="186"/>
      <c r="B158" s="378"/>
      <c r="C158" s="379"/>
      <c r="D158" s="379"/>
      <c r="E158" s="379"/>
      <c r="F158" s="379"/>
      <c r="G158" s="379"/>
      <c r="H158" s="379"/>
      <c r="I158" s="379"/>
      <c r="J158" s="379"/>
      <c r="K158" s="379"/>
      <c r="L158" s="379"/>
      <c r="M158" s="379"/>
      <c r="N158" s="379"/>
      <c r="O158" s="379"/>
      <c r="P158" s="379"/>
      <c r="Q158" s="379"/>
      <c r="R158" s="379"/>
      <c r="S158" s="379"/>
      <c r="T158" s="379"/>
      <c r="U158" s="379"/>
      <c r="V158" s="379"/>
      <c r="W158" s="379"/>
      <c r="X158" s="379"/>
      <c r="Y158" s="379"/>
      <c r="Z158" s="379"/>
      <c r="AA158" s="379"/>
      <c r="AB158" s="379"/>
      <c r="AC158" s="379"/>
      <c r="AD158" s="379"/>
      <c r="AE158" s="379"/>
      <c r="AF158" s="379"/>
      <c r="AG158" s="379"/>
      <c r="AH158" s="379"/>
      <c r="AI158" s="379"/>
      <c r="AJ158" s="379"/>
      <c r="AK158" s="380"/>
      <c r="AL158" s="75"/>
      <c r="AM158" s="75"/>
      <c r="AN158" s="75"/>
    </row>
    <row r="159" spans="1:40" ht="15.6" x14ac:dyDescent="0.35">
      <c r="A159" s="186"/>
      <c r="B159" s="378"/>
      <c r="C159" s="379"/>
      <c r="D159" s="379"/>
      <c r="E159" s="379"/>
      <c r="F159" s="379"/>
      <c r="G159" s="379"/>
      <c r="H159" s="379"/>
      <c r="I159" s="379"/>
      <c r="J159" s="379"/>
      <c r="K159" s="379"/>
      <c r="L159" s="379"/>
      <c r="M159" s="379"/>
      <c r="N159" s="379"/>
      <c r="O159" s="379"/>
      <c r="P159" s="379"/>
      <c r="Q159" s="379"/>
      <c r="R159" s="379"/>
      <c r="S159" s="379"/>
      <c r="T159" s="379"/>
      <c r="U159" s="379"/>
      <c r="V159" s="379"/>
      <c r="W159" s="379"/>
      <c r="X159" s="379"/>
      <c r="Y159" s="379"/>
      <c r="Z159" s="379"/>
      <c r="AA159" s="379"/>
      <c r="AB159" s="379"/>
      <c r="AC159" s="379"/>
      <c r="AD159" s="379"/>
      <c r="AE159" s="379"/>
      <c r="AF159" s="379"/>
      <c r="AG159" s="379"/>
      <c r="AH159" s="379"/>
      <c r="AI159" s="379"/>
      <c r="AJ159" s="379"/>
      <c r="AK159" s="380"/>
      <c r="AL159" s="75"/>
      <c r="AM159" s="75"/>
      <c r="AN159" s="75"/>
    </row>
    <row r="160" spans="1:40" ht="15.6" x14ac:dyDescent="0.35">
      <c r="A160" s="186"/>
      <c r="B160" s="378"/>
      <c r="C160" s="379"/>
      <c r="D160" s="379"/>
      <c r="E160" s="379"/>
      <c r="F160" s="379"/>
      <c r="G160" s="379"/>
      <c r="H160" s="379"/>
      <c r="I160" s="379"/>
      <c r="J160" s="379"/>
      <c r="K160" s="379"/>
      <c r="L160" s="379"/>
      <c r="M160" s="379"/>
      <c r="N160" s="379"/>
      <c r="O160" s="379"/>
      <c r="P160" s="379"/>
      <c r="Q160" s="379"/>
      <c r="R160" s="379"/>
      <c r="S160" s="379"/>
      <c r="T160" s="379"/>
      <c r="U160" s="379"/>
      <c r="V160" s="379"/>
      <c r="W160" s="379"/>
      <c r="X160" s="379"/>
      <c r="Y160" s="379"/>
      <c r="Z160" s="379"/>
      <c r="AA160" s="379"/>
      <c r="AB160" s="379"/>
      <c r="AC160" s="379"/>
      <c r="AD160" s="379"/>
      <c r="AE160" s="379"/>
      <c r="AF160" s="379"/>
      <c r="AG160" s="379"/>
      <c r="AH160" s="379"/>
      <c r="AI160" s="379"/>
      <c r="AJ160" s="379"/>
      <c r="AK160" s="380"/>
      <c r="AL160" s="75"/>
      <c r="AM160" s="75"/>
      <c r="AN160" s="75"/>
    </row>
    <row r="161" spans="1:40" ht="15.6" x14ac:dyDescent="0.35">
      <c r="A161" s="186"/>
      <c r="B161" s="378"/>
      <c r="C161" s="379"/>
      <c r="D161" s="379"/>
      <c r="E161" s="379"/>
      <c r="F161" s="379"/>
      <c r="G161" s="379"/>
      <c r="H161" s="379"/>
      <c r="I161" s="379"/>
      <c r="J161" s="379"/>
      <c r="K161" s="379"/>
      <c r="L161" s="379"/>
      <c r="M161" s="379"/>
      <c r="N161" s="379"/>
      <c r="O161" s="379"/>
      <c r="P161" s="379"/>
      <c r="Q161" s="379"/>
      <c r="R161" s="379"/>
      <c r="S161" s="379"/>
      <c r="T161" s="379"/>
      <c r="U161" s="379"/>
      <c r="V161" s="379"/>
      <c r="W161" s="379"/>
      <c r="X161" s="379"/>
      <c r="Y161" s="379"/>
      <c r="Z161" s="379"/>
      <c r="AA161" s="379"/>
      <c r="AB161" s="379"/>
      <c r="AC161" s="379"/>
      <c r="AD161" s="379"/>
      <c r="AE161" s="379"/>
      <c r="AF161" s="379"/>
      <c r="AG161" s="379"/>
      <c r="AH161" s="379"/>
      <c r="AI161" s="379"/>
      <c r="AJ161" s="379"/>
      <c r="AK161" s="380"/>
      <c r="AL161" s="75"/>
      <c r="AM161" s="75"/>
      <c r="AN161" s="75"/>
    </row>
    <row r="162" spans="1:40" ht="15.6" x14ac:dyDescent="0.35">
      <c r="A162" s="186"/>
      <c r="B162" s="378"/>
      <c r="C162" s="379"/>
      <c r="D162" s="379"/>
      <c r="E162" s="379"/>
      <c r="F162" s="379"/>
      <c r="G162" s="379"/>
      <c r="H162" s="379"/>
      <c r="I162" s="379"/>
      <c r="J162" s="379"/>
      <c r="K162" s="379"/>
      <c r="L162" s="379"/>
      <c r="M162" s="379"/>
      <c r="N162" s="379"/>
      <c r="O162" s="379"/>
      <c r="P162" s="379"/>
      <c r="Q162" s="379"/>
      <c r="R162" s="379"/>
      <c r="S162" s="379"/>
      <c r="T162" s="379"/>
      <c r="U162" s="379"/>
      <c r="V162" s="379"/>
      <c r="W162" s="379"/>
      <c r="X162" s="379"/>
      <c r="Y162" s="379"/>
      <c r="Z162" s="379"/>
      <c r="AA162" s="379"/>
      <c r="AB162" s="379"/>
      <c r="AC162" s="379"/>
      <c r="AD162" s="379"/>
      <c r="AE162" s="379"/>
      <c r="AF162" s="379"/>
      <c r="AG162" s="379"/>
      <c r="AH162" s="379"/>
      <c r="AI162" s="379"/>
      <c r="AJ162" s="379"/>
      <c r="AK162" s="380"/>
      <c r="AL162" s="75"/>
      <c r="AM162" s="75"/>
      <c r="AN162" s="75"/>
    </row>
    <row r="163" spans="1:40" ht="15.6" x14ac:dyDescent="0.35">
      <c r="A163" s="186"/>
      <c r="B163" s="378"/>
      <c r="C163" s="379"/>
      <c r="D163" s="379"/>
      <c r="E163" s="379"/>
      <c r="F163" s="379"/>
      <c r="G163" s="379"/>
      <c r="H163" s="379"/>
      <c r="I163" s="379"/>
      <c r="J163" s="379"/>
      <c r="K163" s="379"/>
      <c r="L163" s="379"/>
      <c r="M163" s="379"/>
      <c r="N163" s="379"/>
      <c r="O163" s="379"/>
      <c r="P163" s="379"/>
      <c r="Q163" s="379"/>
      <c r="R163" s="379"/>
      <c r="S163" s="379"/>
      <c r="T163" s="379"/>
      <c r="U163" s="379"/>
      <c r="V163" s="379"/>
      <c r="W163" s="379"/>
      <c r="X163" s="379"/>
      <c r="Y163" s="379"/>
      <c r="Z163" s="379"/>
      <c r="AA163" s="379"/>
      <c r="AB163" s="379"/>
      <c r="AC163" s="379"/>
      <c r="AD163" s="379"/>
      <c r="AE163" s="379"/>
      <c r="AF163" s="379"/>
      <c r="AG163" s="379"/>
      <c r="AH163" s="379"/>
      <c r="AI163" s="379"/>
      <c r="AJ163" s="379"/>
      <c r="AK163" s="380"/>
      <c r="AL163" s="75"/>
      <c r="AM163" s="75"/>
      <c r="AN163" s="75"/>
    </row>
    <row r="164" spans="1:40" ht="15.6" x14ac:dyDescent="0.35">
      <c r="A164" s="186"/>
      <c r="B164" s="378"/>
      <c r="C164" s="379"/>
      <c r="D164" s="379"/>
      <c r="E164" s="379"/>
      <c r="F164" s="379"/>
      <c r="G164" s="379"/>
      <c r="H164" s="379"/>
      <c r="I164" s="379"/>
      <c r="J164" s="379"/>
      <c r="K164" s="379"/>
      <c r="L164" s="379"/>
      <c r="M164" s="379"/>
      <c r="N164" s="379"/>
      <c r="O164" s="379"/>
      <c r="P164" s="379"/>
      <c r="Q164" s="379"/>
      <c r="R164" s="379"/>
      <c r="S164" s="379"/>
      <c r="T164" s="379"/>
      <c r="U164" s="379"/>
      <c r="V164" s="379"/>
      <c r="W164" s="379"/>
      <c r="X164" s="379"/>
      <c r="Y164" s="379"/>
      <c r="Z164" s="379"/>
      <c r="AA164" s="379"/>
      <c r="AB164" s="379"/>
      <c r="AC164" s="379"/>
      <c r="AD164" s="379"/>
      <c r="AE164" s="379"/>
      <c r="AF164" s="379"/>
      <c r="AG164" s="379"/>
      <c r="AH164" s="379"/>
      <c r="AI164" s="379"/>
      <c r="AJ164" s="379"/>
      <c r="AK164" s="380"/>
      <c r="AL164" s="75"/>
      <c r="AM164" s="75"/>
      <c r="AN164" s="75"/>
    </row>
    <row r="165" spans="1:40" ht="15.6" x14ac:dyDescent="0.35">
      <c r="A165" s="186"/>
      <c r="B165" s="378"/>
      <c r="C165" s="379"/>
      <c r="D165" s="379"/>
      <c r="E165" s="379"/>
      <c r="F165" s="379"/>
      <c r="G165" s="379"/>
      <c r="H165" s="379"/>
      <c r="I165" s="379"/>
      <c r="J165" s="379"/>
      <c r="K165" s="379"/>
      <c r="L165" s="379"/>
      <c r="M165" s="379"/>
      <c r="N165" s="379"/>
      <c r="O165" s="379"/>
      <c r="P165" s="379"/>
      <c r="Q165" s="379"/>
      <c r="R165" s="379"/>
      <c r="S165" s="379"/>
      <c r="T165" s="379"/>
      <c r="U165" s="379"/>
      <c r="V165" s="379"/>
      <c r="W165" s="379"/>
      <c r="X165" s="379"/>
      <c r="Y165" s="379"/>
      <c r="Z165" s="379"/>
      <c r="AA165" s="379"/>
      <c r="AB165" s="379"/>
      <c r="AC165" s="379"/>
      <c r="AD165" s="379"/>
      <c r="AE165" s="379"/>
      <c r="AF165" s="379"/>
      <c r="AG165" s="379"/>
      <c r="AH165" s="379"/>
      <c r="AI165" s="379"/>
      <c r="AJ165" s="379"/>
      <c r="AK165" s="380"/>
      <c r="AL165" s="75"/>
      <c r="AM165" s="75"/>
      <c r="AN165" s="75"/>
    </row>
    <row r="166" spans="1:40" ht="15.6" x14ac:dyDescent="0.35">
      <c r="A166" s="186"/>
      <c r="B166" s="378"/>
      <c r="C166" s="379"/>
      <c r="D166" s="379"/>
      <c r="E166" s="379"/>
      <c r="F166" s="379"/>
      <c r="G166" s="379"/>
      <c r="H166" s="379"/>
      <c r="I166" s="379"/>
      <c r="J166" s="379"/>
      <c r="K166" s="379"/>
      <c r="L166" s="379"/>
      <c r="M166" s="379"/>
      <c r="N166" s="379"/>
      <c r="O166" s="379"/>
      <c r="P166" s="379"/>
      <c r="Q166" s="379"/>
      <c r="R166" s="379"/>
      <c r="S166" s="379"/>
      <c r="T166" s="379"/>
      <c r="U166" s="379"/>
      <c r="V166" s="379"/>
      <c r="W166" s="379"/>
      <c r="X166" s="379"/>
      <c r="Y166" s="379"/>
      <c r="Z166" s="379"/>
      <c r="AA166" s="379"/>
      <c r="AB166" s="379"/>
      <c r="AC166" s="379"/>
      <c r="AD166" s="379"/>
      <c r="AE166" s="379"/>
      <c r="AF166" s="379"/>
      <c r="AG166" s="379"/>
      <c r="AH166" s="379"/>
      <c r="AI166" s="379"/>
      <c r="AJ166" s="379"/>
      <c r="AK166" s="380"/>
      <c r="AL166" s="75"/>
      <c r="AM166" s="75"/>
      <c r="AN166" s="75"/>
    </row>
    <row r="167" spans="1:40" ht="15.6" x14ac:dyDescent="0.35">
      <c r="A167" s="186"/>
      <c r="B167" s="378"/>
      <c r="C167" s="379"/>
      <c r="D167" s="379"/>
      <c r="E167" s="379"/>
      <c r="F167" s="379"/>
      <c r="G167" s="379"/>
      <c r="H167" s="379"/>
      <c r="I167" s="379"/>
      <c r="J167" s="379"/>
      <c r="K167" s="379"/>
      <c r="L167" s="379"/>
      <c r="M167" s="379"/>
      <c r="N167" s="379"/>
      <c r="O167" s="379"/>
      <c r="P167" s="379"/>
      <c r="Q167" s="379"/>
      <c r="R167" s="379"/>
      <c r="S167" s="379"/>
      <c r="T167" s="379"/>
      <c r="U167" s="379"/>
      <c r="V167" s="379"/>
      <c r="W167" s="379"/>
      <c r="X167" s="379"/>
      <c r="Y167" s="379"/>
      <c r="Z167" s="379"/>
      <c r="AA167" s="379"/>
      <c r="AB167" s="379"/>
      <c r="AC167" s="379"/>
      <c r="AD167" s="379"/>
      <c r="AE167" s="379"/>
      <c r="AF167" s="379"/>
      <c r="AG167" s="379"/>
      <c r="AH167" s="379"/>
      <c r="AI167" s="379"/>
      <c r="AJ167" s="379"/>
      <c r="AK167" s="380"/>
      <c r="AL167" s="75"/>
      <c r="AM167" s="75"/>
      <c r="AN167" s="75"/>
    </row>
    <row r="168" spans="1:40" ht="15.6" x14ac:dyDescent="0.35">
      <c r="A168" s="186"/>
      <c r="B168" s="378"/>
      <c r="C168" s="379"/>
      <c r="D168" s="379"/>
      <c r="E168" s="379"/>
      <c r="F168" s="379"/>
      <c r="G168" s="379"/>
      <c r="H168" s="379"/>
      <c r="I168" s="379"/>
      <c r="J168" s="379"/>
      <c r="K168" s="379"/>
      <c r="L168" s="379"/>
      <c r="M168" s="379"/>
      <c r="N168" s="379"/>
      <c r="O168" s="379"/>
      <c r="P168" s="379"/>
      <c r="Q168" s="379"/>
      <c r="R168" s="379"/>
      <c r="S168" s="379"/>
      <c r="T168" s="379"/>
      <c r="U168" s="379"/>
      <c r="V168" s="379"/>
      <c r="W168" s="379"/>
      <c r="X168" s="379"/>
      <c r="Y168" s="379"/>
      <c r="Z168" s="379"/>
      <c r="AA168" s="379"/>
      <c r="AB168" s="379"/>
      <c r="AC168" s="379"/>
      <c r="AD168" s="379"/>
      <c r="AE168" s="379"/>
      <c r="AF168" s="379"/>
      <c r="AG168" s="379"/>
      <c r="AH168" s="379"/>
      <c r="AI168" s="379"/>
      <c r="AJ168" s="379"/>
      <c r="AK168" s="380"/>
      <c r="AL168" s="75"/>
      <c r="AM168" s="75"/>
      <c r="AN168" s="75"/>
    </row>
    <row r="169" spans="1:40" ht="15.6" x14ac:dyDescent="0.35">
      <c r="A169" s="186"/>
      <c r="B169" s="378"/>
      <c r="C169" s="379"/>
      <c r="D169" s="379"/>
      <c r="E169" s="379"/>
      <c r="F169" s="379"/>
      <c r="G169" s="379"/>
      <c r="H169" s="379"/>
      <c r="I169" s="379"/>
      <c r="J169" s="379"/>
      <c r="K169" s="379"/>
      <c r="L169" s="379"/>
      <c r="M169" s="379"/>
      <c r="N169" s="379"/>
      <c r="O169" s="379"/>
      <c r="P169" s="379"/>
      <c r="Q169" s="379"/>
      <c r="R169" s="379"/>
      <c r="S169" s="379"/>
      <c r="T169" s="379"/>
      <c r="U169" s="379"/>
      <c r="V169" s="379"/>
      <c r="W169" s="379"/>
      <c r="X169" s="379"/>
      <c r="Y169" s="379"/>
      <c r="Z169" s="379"/>
      <c r="AA169" s="379"/>
      <c r="AB169" s="379"/>
      <c r="AC169" s="379"/>
      <c r="AD169" s="379"/>
      <c r="AE169" s="379"/>
      <c r="AF169" s="379"/>
      <c r="AG169" s="379"/>
      <c r="AH169" s="379"/>
      <c r="AI169" s="379"/>
      <c r="AJ169" s="379"/>
      <c r="AK169" s="380"/>
      <c r="AL169" s="75"/>
      <c r="AM169" s="75"/>
      <c r="AN169" s="75"/>
    </row>
    <row r="170" spans="1:40" ht="15.6" x14ac:dyDescent="0.35">
      <c r="A170" s="186"/>
      <c r="B170" s="378"/>
      <c r="C170" s="379"/>
      <c r="D170" s="379"/>
      <c r="E170" s="379"/>
      <c r="F170" s="379"/>
      <c r="G170" s="379"/>
      <c r="H170" s="379"/>
      <c r="I170" s="379"/>
      <c r="J170" s="379"/>
      <c r="K170" s="379"/>
      <c r="L170" s="379"/>
      <c r="M170" s="379"/>
      <c r="N170" s="379"/>
      <c r="O170" s="379"/>
      <c r="P170" s="379"/>
      <c r="Q170" s="379"/>
      <c r="R170" s="379"/>
      <c r="S170" s="379"/>
      <c r="T170" s="379"/>
      <c r="U170" s="379"/>
      <c r="V170" s="379"/>
      <c r="W170" s="379"/>
      <c r="X170" s="379"/>
      <c r="Y170" s="379"/>
      <c r="Z170" s="379"/>
      <c r="AA170" s="379"/>
      <c r="AB170" s="379"/>
      <c r="AC170" s="379"/>
      <c r="AD170" s="379"/>
      <c r="AE170" s="379"/>
      <c r="AF170" s="379"/>
      <c r="AG170" s="379"/>
      <c r="AH170" s="379"/>
      <c r="AI170" s="379"/>
      <c r="AJ170" s="379"/>
      <c r="AK170" s="380"/>
      <c r="AL170" s="75"/>
      <c r="AM170" s="75"/>
      <c r="AN170" s="75"/>
    </row>
    <row r="171" spans="1:40" ht="15.6" x14ac:dyDescent="0.35">
      <c r="A171" s="186"/>
      <c r="B171" s="378"/>
      <c r="C171" s="379"/>
      <c r="D171" s="379"/>
      <c r="E171" s="379"/>
      <c r="F171" s="379"/>
      <c r="G171" s="379"/>
      <c r="H171" s="379"/>
      <c r="I171" s="379"/>
      <c r="J171" s="379"/>
      <c r="K171" s="379"/>
      <c r="L171" s="379"/>
      <c r="M171" s="379"/>
      <c r="N171" s="379"/>
      <c r="O171" s="379"/>
      <c r="P171" s="379"/>
      <c r="Q171" s="379"/>
      <c r="R171" s="379"/>
      <c r="S171" s="379"/>
      <c r="T171" s="379"/>
      <c r="U171" s="379"/>
      <c r="V171" s="379"/>
      <c r="W171" s="379"/>
      <c r="X171" s="379"/>
      <c r="Y171" s="379"/>
      <c r="Z171" s="379"/>
      <c r="AA171" s="379"/>
      <c r="AB171" s="379"/>
      <c r="AC171" s="379"/>
      <c r="AD171" s="379"/>
      <c r="AE171" s="379"/>
      <c r="AF171" s="379"/>
      <c r="AG171" s="379"/>
      <c r="AH171" s="379"/>
      <c r="AI171" s="379"/>
      <c r="AJ171" s="379"/>
      <c r="AK171" s="380"/>
      <c r="AL171" s="75"/>
      <c r="AM171" s="75"/>
      <c r="AN171" s="75"/>
    </row>
    <row r="172" spans="1:40" ht="15.6" x14ac:dyDescent="0.35">
      <c r="A172" s="186"/>
      <c r="B172" s="378"/>
      <c r="C172" s="379"/>
      <c r="D172" s="379"/>
      <c r="E172" s="379"/>
      <c r="F172" s="379"/>
      <c r="G172" s="379"/>
      <c r="H172" s="379"/>
      <c r="I172" s="379"/>
      <c r="J172" s="379"/>
      <c r="K172" s="379"/>
      <c r="L172" s="379"/>
      <c r="M172" s="379"/>
      <c r="N172" s="379"/>
      <c r="O172" s="379"/>
      <c r="P172" s="379"/>
      <c r="Q172" s="379"/>
      <c r="R172" s="379"/>
      <c r="S172" s="379"/>
      <c r="T172" s="379"/>
      <c r="U172" s="379"/>
      <c r="V172" s="379"/>
      <c r="W172" s="379"/>
      <c r="X172" s="379"/>
      <c r="Y172" s="379"/>
      <c r="Z172" s="379"/>
      <c r="AA172" s="379"/>
      <c r="AB172" s="379"/>
      <c r="AC172" s="379"/>
      <c r="AD172" s="379"/>
      <c r="AE172" s="379"/>
      <c r="AF172" s="379"/>
      <c r="AG172" s="379"/>
      <c r="AH172" s="379"/>
      <c r="AI172" s="379"/>
      <c r="AJ172" s="379"/>
      <c r="AK172" s="380"/>
      <c r="AL172" s="75"/>
      <c r="AM172" s="75"/>
      <c r="AN172" s="75"/>
    </row>
    <row r="173" spans="1:40" ht="15.6" x14ac:dyDescent="0.35">
      <c r="A173" s="186"/>
      <c r="B173" s="378"/>
      <c r="C173" s="379"/>
      <c r="D173" s="379"/>
      <c r="E173" s="379"/>
      <c r="F173" s="379"/>
      <c r="G173" s="379"/>
      <c r="H173" s="379"/>
      <c r="I173" s="379"/>
      <c r="J173" s="379"/>
      <c r="K173" s="379"/>
      <c r="L173" s="379"/>
      <c r="M173" s="379"/>
      <c r="N173" s="379"/>
      <c r="O173" s="379"/>
      <c r="P173" s="379"/>
      <c r="Q173" s="379"/>
      <c r="R173" s="379"/>
      <c r="S173" s="379"/>
      <c r="T173" s="379"/>
      <c r="U173" s="379"/>
      <c r="V173" s="379"/>
      <c r="W173" s="379"/>
      <c r="X173" s="379"/>
      <c r="Y173" s="379"/>
      <c r="Z173" s="379"/>
      <c r="AA173" s="379"/>
      <c r="AB173" s="379"/>
      <c r="AC173" s="379"/>
      <c r="AD173" s="379"/>
      <c r="AE173" s="379"/>
      <c r="AF173" s="379"/>
      <c r="AG173" s="379"/>
      <c r="AH173" s="379"/>
      <c r="AI173" s="379"/>
      <c r="AJ173" s="379"/>
      <c r="AK173" s="380"/>
      <c r="AL173" s="75"/>
      <c r="AM173" s="75"/>
      <c r="AN173" s="75"/>
    </row>
    <row r="174" spans="1:40" ht="15.6" x14ac:dyDescent="0.35">
      <c r="A174" s="186"/>
      <c r="B174" s="378"/>
      <c r="C174" s="379"/>
      <c r="D174" s="379"/>
      <c r="E174" s="379"/>
      <c r="F174" s="379"/>
      <c r="G174" s="379"/>
      <c r="H174" s="379"/>
      <c r="I174" s="379"/>
      <c r="J174" s="379"/>
      <c r="K174" s="379"/>
      <c r="L174" s="379"/>
      <c r="M174" s="379"/>
      <c r="N174" s="379"/>
      <c r="O174" s="379"/>
      <c r="P174" s="379"/>
      <c r="Q174" s="379"/>
      <c r="R174" s="379"/>
      <c r="S174" s="379"/>
      <c r="T174" s="379"/>
      <c r="U174" s="379"/>
      <c r="V174" s="379"/>
      <c r="W174" s="379"/>
      <c r="X174" s="379"/>
      <c r="Y174" s="379"/>
      <c r="Z174" s="379"/>
      <c r="AA174" s="379"/>
      <c r="AB174" s="379"/>
      <c r="AC174" s="379"/>
      <c r="AD174" s="379"/>
      <c r="AE174" s="379"/>
      <c r="AF174" s="379"/>
      <c r="AG174" s="379"/>
      <c r="AH174" s="379"/>
      <c r="AI174" s="379"/>
      <c r="AJ174" s="379"/>
      <c r="AK174" s="380"/>
      <c r="AL174" s="75"/>
      <c r="AM174" s="75"/>
      <c r="AN174" s="75"/>
    </row>
    <row r="175" spans="1:40" ht="15.6" x14ac:dyDescent="0.35">
      <c r="A175" s="186"/>
      <c r="B175" s="378"/>
      <c r="C175" s="379"/>
      <c r="D175" s="379"/>
      <c r="E175" s="379"/>
      <c r="F175" s="379"/>
      <c r="G175" s="379"/>
      <c r="H175" s="379"/>
      <c r="I175" s="379"/>
      <c r="J175" s="379"/>
      <c r="K175" s="379"/>
      <c r="L175" s="379"/>
      <c r="M175" s="379"/>
      <c r="N175" s="379"/>
      <c r="O175" s="379"/>
      <c r="P175" s="379"/>
      <c r="Q175" s="379"/>
      <c r="R175" s="379"/>
      <c r="S175" s="379"/>
      <c r="T175" s="379"/>
      <c r="U175" s="379"/>
      <c r="V175" s="379"/>
      <c r="W175" s="379"/>
      <c r="X175" s="379"/>
      <c r="Y175" s="379"/>
      <c r="Z175" s="379"/>
      <c r="AA175" s="379"/>
      <c r="AB175" s="379"/>
      <c r="AC175" s="379"/>
      <c r="AD175" s="379"/>
      <c r="AE175" s="379"/>
      <c r="AF175" s="379"/>
      <c r="AG175" s="379"/>
      <c r="AH175" s="379"/>
      <c r="AI175" s="379"/>
      <c r="AJ175" s="379"/>
      <c r="AK175" s="380"/>
      <c r="AL175" s="75"/>
      <c r="AM175" s="75"/>
      <c r="AN175" s="75"/>
    </row>
    <row r="176" spans="1:40" ht="15.6" x14ac:dyDescent="0.35">
      <c r="A176" s="186"/>
      <c r="B176" s="378"/>
      <c r="C176" s="379"/>
      <c r="D176" s="379"/>
      <c r="E176" s="379"/>
      <c r="F176" s="379"/>
      <c r="G176" s="379"/>
      <c r="H176" s="379"/>
      <c r="I176" s="379"/>
      <c r="J176" s="379"/>
      <c r="K176" s="379"/>
      <c r="L176" s="379"/>
      <c r="M176" s="379"/>
      <c r="N176" s="379"/>
      <c r="O176" s="379"/>
      <c r="P176" s="379"/>
      <c r="Q176" s="379"/>
      <c r="R176" s="379"/>
      <c r="S176" s="379"/>
      <c r="T176" s="379"/>
      <c r="U176" s="379"/>
      <c r="V176" s="379"/>
      <c r="W176" s="379"/>
      <c r="X176" s="379"/>
      <c r="Y176" s="379"/>
      <c r="Z176" s="379"/>
      <c r="AA176" s="379"/>
      <c r="AB176" s="379"/>
      <c r="AC176" s="379"/>
      <c r="AD176" s="379"/>
      <c r="AE176" s="379"/>
      <c r="AF176" s="379"/>
      <c r="AG176" s="379"/>
      <c r="AH176" s="379"/>
      <c r="AI176" s="379"/>
      <c r="AJ176" s="379"/>
      <c r="AK176" s="380"/>
      <c r="AL176" s="75"/>
      <c r="AM176" s="75"/>
      <c r="AN176" s="75"/>
    </row>
    <row r="177" spans="1:40" ht="15.6" x14ac:dyDescent="0.35">
      <c r="A177" s="186"/>
      <c r="B177" s="378"/>
      <c r="C177" s="379"/>
      <c r="D177" s="379"/>
      <c r="E177" s="379"/>
      <c r="F177" s="379"/>
      <c r="G177" s="379"/>
      <c r="H177" s="379"/>
      <c r="I177" s="379"/>
      <c r="J177" s="379"/>
      <c r="K177" s="379"/>
      <c r="L177" s="379"/>
      <c r="M177" s="379"/>
      <c r="N177" s="379"/>
      <c r="O177" s="379"/>
      <c r="P177" s="379"/>
      <c r="Q177" s="379"/>
      <c r="R177" s="379"/>
      <c r="S177" s="379"/>
      <c r="T177" s="379"/>
      <c r="U177" s="379"/>
      <c r="V177" s="379"/>
      <c r="W177" s="379"/>
      <c r="X177" s="379"/>
      <c r="Y177" s="379"/>
      <c r="Z177" s="379"/>
      <c r="AA177" s="379"/>
      <c r="AB177" s="379"/>
      <c r="AC177" s="379"/>
      <c r="AD177" s="379"/>
      <c r="AE177" s="379"/>
      <c r="AF177" s="379"/>
      <c r="AG177" s="379"/>
      <c r="AH177" s="379"/>
      <c r="AI177" s="379"/>
      <c r="AJ177" s="379"/>
      <c r="AK177" s="380"/>
      <c r="AL177" s="75"/>
      <c r="AM177" s="75"/>
      <c r="AN177" s="75"/>
    </row>
    <row r="178" spans="1:40" ht="15.6" x14ac:dyDescent="0.35">
      <c r="A178" s="186"/>
      <c r="B178" s="378"/>
      <c r="C178" s="379"/>
      <c r="D178" s="379"/>
      <c r="E178" s="379"/>
      <c r="F178" s="379"/>
      <c r="G178" s="379"/>
      <c r="H178" s="379"/>
      <c r="I178" s="379"/>
      <c r="J178" s="379"/>
      <c r="K178" s="379"/>
      <c r="L178" s="379"/>
      <c r="M178" s="379"/>
      <c r="N178" s="379"/>
      <c r="O178" s="379"/>
      <c r="P178" s="379"/>
      <c r="Q178" s="379"/>
      <c r="R178" s="379"/>
      <c r="S178" s="379"/>
      <c r="T178" s="379"/>
      <c r="U178" s="379"/>
      <c r="V178" s="379"/>
      <c r="W178" s="379"/>
      <c r="X178" s="379"/>
      <c r="Y178" s="379"/>
      <c r="Z178" s="379"/>
      <c r="AA178" s="379"/>
      <c r="AB178" s="379"/>
      <c r="AC178" s="379"/>
      <c r="AD178" s="379"/>
      <c r="AE178" s="379"/>
      <c r="AF178" s="379"/>
      <c r="AG178" s="379"/>
      <c r="AH178" s="379"/>
      <c r="AI178" s="379"/>
      <c r="AJ178" s="379"/>
      <c r="AK178" s="380"/>
      <c r="AL178" s="75"/>
      <c r="AM178" s="75"/>
      <c r="AN178" s="75"/>
    </row>
    <row r="179" spans="1:40" ht="15.6" x14ac:dyDescent="0.35">
      <c r="A179" s="186"/>
      <c r="B179" s="378"/>
      <c r="C179" s="379"/>
      <c r="D179" s="379"/>
      <c r="E179" s="379"/>
      <c r="F179" s="379"/>
      <c r="G179" s="379"/>
      <c r="H179" s="379"/>
      <c r="I179" s="379"/>
      <c r="J179" s="379"/>
      <c r="K179" s="379"/>
      <c r="L179" s="379"/>
      <c r="M179" s="379"/>
      <c r="N179" s="379"/>
      <c r="O179" s="379"/>
      <c r="P179" s="379"/>
      <c r="Q179" s="379"/>
      <c r="R179" s="379"/>
      <c r="S179" s="379"/>
      <c r="T179" s="379"/>
      <c r="U179" s="379"/>
      <c r="V179" s="379"/>
      <c r="W179" s="379"/>
      <c r="X179" s="379"/>
      <c r="Y179" s="379"/>
      <c r="Z179" s="379"/>
      <c r="AA179" s="379"/>
      <c r="AB179" s="379"/>
      <c r="AC179" s="379"/>
      <c r="AD179" s="379"/>
      <c r="AE179" s="379"/>
      <c r="AF179" s="379"/>
      <c r="AG179" s="379"/>
      <c r="AH179" s="379"/>
      <c r="AI179" s="379"/>
      <c r="AJ179" s="379"/>
      <c r="AK179" s="380"/>
      <c r="AL179" s="75"/>
      <c r="AM179" s="75"/>
      <c r="AN179" s="75"/>
    </row>
    <row r="180" spans="1:40" ht="15.6" x14ac:dyDescent="0.35">
      <c r="A180" s="186"/>
      <c r="B180" s="378"/>
      <c r="C180" s="379"/>
      <c r="D180" s="379"/>
      <c r="E180" s="379"/>
      <c r="F180" s="379"/>
      <c r="G180" s="379"/>
      <c r="H180" s="379"/>
      <c r="I180" s="379"/>
      <c r="J180" s="379"/>
      <c r="K180" s="379"/>
      <c r="L180" s="379"/>
      <c r="M180" s="379"/>
      <c r="N180" s="379"/>
      <c r="O180" s="379"/>
      <c r="P180" s="379"/>
      <c r="Q180" s="379"/>
      <c r="R180" s="379"/>
      <c r="S180" s="379"/>
      <c r="T180" s="379"/>
      <c r="U180" s="379"/>
      <c r="V180" s="379"/>
      <c r="W180" s="379"/>
      <c r="X180" s="379"/>
      <c r="Y180" s="379"/>
      <c r="Z180" s="379"/>
      <c r="AA180" s="379"/>
      <c r="AB180" s="379"/>
      <c r="AC180" s="379"/>
      <c r="AD180" s="379"/>
      <c r="AE180" s="379"/>
      <c r="AF180" s="379"/>
      <c r="AG180" s="379"/>
      <c r="AH180" s="379"/>
      <c r="AI180" s="379"/>
      <c r="AJ180" s="379"/>
      <c r="AK180" s="380"/>
      <c r="AL180" s="75"/>
      <c r="AM180" s="75"/>
      <c r="AN180" s="75"/>
    </row>
    <row r="181" spans="1:40" ht="15.6" x14ac:dyDescent="0.35">
      <c r="A181" s="186"/>
      <c r="B181" s="378"/>
      <c r="C181" s="379"/>
      <c r="D181" s="379"/>
      <c r="E181" s="379"/>
      <c r="F181" s="379"/>
      <c r="G181" s="379"/>
      <c r="H181" s="379"/>
      <c r="I181" s="379"/>
      <c r="J181" s="379"/>
      <c r="K181" s="379"/>
      <c r="L181" s="379"/>
      <c r="M181" s="379"/>
      <c r="N181" s="379"/>
      <c r="O181" s="379"/>
      <c r="P181" s="379"/>
      <c r="Q181" s="379"/>
      <c r="R181" s="379"/>
      <c r="S181" s="379"/>
      <c r="T181" s="379"/>
      <c r="U181" s="379"/>
      <c r="V181" s="379"/>
      <c r="W181" s="379"/>
      <c r="X181" s="379"/>
      <c r="Y181" s="379"/>
      <c r="Z181" s="379"/>
      <c r="AA181" s="379"/>
      <c r="AB181" s="379"/>
      <c r="AC181" s="379"/>
      <c r="AD181" s="379"/>
      <c r="AE181" s="379"/>
      <c r="AF181" s="379"/>
      <c r="AG181" s="379"/>
      <c r="AH181" s="379"/>
      <c r="AI181" s="379"/>
      <c r="AJ181" s="379"/>
      <c r="AK181" s="380"/>
      <c r="AL181" s="75"/>
      <c r="AM181" s="75"/>
      <c r="AN181" s="75"/>
    </row>
    <row r="182" spans="1:40" ht="15.6" x14ac:dyDescent="0.35">
      <c r="A182" s="186"/>
      <c r="B182" s="378"/>
      <c r="C182" s="379"/>
      <c r="D182" s="379"/>
      <c r="E182" s="379"/>
      <c r="F182" s="379"/>
      <c r="G182" s="379"/>
      <c r="H182" s="379"/>
      <c r="I182" s="379"/>
      <c r="J182" s="379"/>
      <c r="K182" s="379"/>
      <c r="L182" s="379"/>
      <c r="M182" s="379"/>
      <c r="N182" s="379"/>
      <c r="O182" s="379"/>
      <c r="P182" s="379"/>
      <c r="Q182" s="379"/>
      <c r="R182" s="379"/>
      <c r="S182" s="379"/>
      <c r="T182" s="379"/>
      <c r="U182" s="379"/>
      <c r="V182" s="379"/>
      <c r="W182" s="379"/>
      <c r="X182" s="379"/>
      <c r="Y182" s="379"/>
      <c r="Z182" s="379"/>
      <c r="AA182" s="379"/>
      <c r="AB182" s="379"/>
      <c r="AC182" s="379"/>
      <c r="AD182" s="379"/>
      <c r="AE182" s="379"/>
      <c r="AF182" s="379"/>
      <c r="AG182" s="379"/>
      <c r="AH182" s="379"/>
      <c r="AI182" s="379"/>
      <c r="AJ182" s="379"/>
      <c r="AK182" s="380"/>
      <c r="AL182" s="75"/>
      <c r="AM182" s="75"/>
      <c r="AN182" s="75"/>
    </row>
    <row r="183" spans="1:40" ht="15.6" x14ac:dyDescent="0.35">
      <c r="A183" s="186"/>
      <c r="B183" s="378"/>
      <c r="C183" s="379"/>
      <c r="D183" s="379"/>
      <c r="E183" s="379"/>
      <c r="F183" s="379"/>
      <c r="G183" s="379"/>
      <c r="H183" s="379"/>
      <c r="I183" s="379"/>
      <c r="J183" s="379"/>
      <c r="K183" s="379"/>
      <c r="L183" s="379"/>
      <c r="M183" s="379"/>
      <c r="N183" s="379"/>
      <c r="O183" s="379"/>
      <c r="P183" s="379"/>
      <c r="Q183" s="379"/>
      <c r="R183" s="379"/>
      <c r="S183" s="379"/>
      <c r="T183" s="379"/>
      <c r="U183" s="379"/>
      <c r="V183" s="379"/>
      <c r="W183" s="379"/>
      <c r="X183" s="379"/>
      <c r="Y183" s="379"/>
      <c r="Z183" s="379"/>
      <c r="AA183" s="379"/>
      <c r="AB183" s="379"/>
      <c r="AC183" s="379"/>
      <c r="AD183" s="379"/>
      <c r="AE183" s="379"/>
      <c r="AF183" s="379"/>
      <c r="AG183" s="379"/>
      <c r="AH183" s="379"/>
      <c r="AI183" s="379"/>
      <c r="AJ183" s="379"/>
      <c r="AK183" s="380"/>
      <c r="AL183" s="75"/>
      <c r="AM183" s="75"/>
      <c r="AN183" s="75"/>
    </row>
    <row r="184" spans="1:40" ht="15.6" x14ac:dyDescent="0.35">
      <c r="A184" s="186"/>
      <c r="B184" s="378"/>
      <c r="C184" s="379"/>
      <c r="D184" s="379"/>
      <c r="E184" s="379"/>
      <c r="F184" s="379"/>
      <c r="G184" s="379"/>
      <c r="H184" s="379"/>
      <c r="I184" s="379"/>
      <c r="J184" s="379"/>
      <c r="K184" s="379"/>
      <c r="L184" s="379"/>
      <c r="M184" s="379"/>
      <c r="N184" s="379"/>
      <c r="O184" s="379"/>
      <c r="P184" s="379"/>
      <c r="Q184" s="379"/>
      <c r="R184" s="379"/>
      <c r="S184" s="379"/>
      <c r="T184" s="379"/>
      <c r="U184" s="379"/>
      <c r="V184" s="379"/>
      <c r="W184" s="379"/>
      <c r="X184" s="379"/>
      <c r="Y184" s="379"/>
      <c r="Z184" s="379"/>
      <c r="AA184" s="379"/>
      <c r="AB184" s="379"/>
      <c r="AC184" s="379"/>
      <c r="AD184" s="379"/>
      <c r="AE184" s="379"/>
      <c r="AF184" s="379"/>
      <c r="AG184" s="379"/>
      <c r="AH184" s="379"/>
      <c r="AI184" s="379"/>
      <c r="AJ184" s="379"/>
      <c r="AK184" s="380"/>
      <c r="AL184" s="75"/>
      <c r="AM184" s="75"/>
      <c r="AN184" s="75"/>
    </row>
    <row r="185" spans="1:40" ht="15.6" x14ac:dyDescent="0.35">
      <c r="A185" s="186"/>
      <c r="B185" s="378"/>
      <c r="C185" s="379"/>
      <c r="D185" s="379"/>
      <c r="E185" s="379"/>
      <c r="F185" s="379"/>
      <c r="G185" s="379"/>
      <c r="H185" s="379"/>
      <c r="I185" s="379"/>
      <c r="J185" s="379"/>
      <c r="K185" s="379"/>
      <c r="L185" s="379"/>
      <c r="M185" s="379"/>
      <c r="N185" s="379"/>
      <c r="O185" s="379"/>
      <c r="P185" s="379"/>
      <c r="Q185" s="379"/>
      <c r="R185" s="379"/>
      <c r="S185" s="379"/>
      <c r="T185" s="379"/>
      <c r="U185" s="379"/>
      <c r="V185" s="379"/>
      <c r="W185" s="379"/>
      <c r="X185" s="379"/>
      <c r="Y185" s="379"/>
      <c r="Z185" s="379"/>
      <c r="AA185" s="379"/>
      <c r="AB185" s="379"/>
      <c r="AC185" s="379"/>
      <c r="AD185" s="379"/>
      <c r="AE185" s="379"/>
      <c r="AF185" s="379"/>
      <c r="AG185" s="379"/>
      <c r="AH185" s="379"/>
      <c r="AI185" s="379"/>
      <c r="AJ185" s="379"/>
      <c r="AK185" s="380"/>
      <c r="AL185" s="75"/>
      <c r="AM185" s="75"/>
      <c r="AN185" s="75"/>
    </row>
    <row r="186" spans="1:40" ht="15.6" x14ac:dyDescent="0.35">
      <c r="A186" s="186"/>
      <c r="B186" s="378"/>
      <c r="C186" s="379"/>
      <c r="D186" s="379"/>
      <c r="E186" s="379"/>
      <c r="F186" s="379"/>
      <c r="G186" s="379"/>
      <c r="H186" s="379"/>
      <c r="I186" s="379"/>
      <c r="J186" s="379"/>
      <c r="K186" s="379"/>
      <c r="L186" s="379"/>
      <c r="M186" s="379"/>
      <c r="N186" s="379"/>
      <c r="O186" s="379"/>
      <c r="P186" s="379"/>
      <c r="Q186" s="379"/>
      <c r="R186" s="379"/>
      <c r="S186" s="379"/>
      <c r="T186" s="379"/>
      <c r="U186" s="379"/>
      <c r="V186" s="379"/>
      <c r="W186" s="379"/>
      <c r="X186" s="379"/>
      <c r="Y186" s="379"/>
      <c r="Z186" s="379"/>
      <c r="AA186" s="379"/>
      <c r="AB186" s="379"/>
      <c r="AC186" s="379"/>
      <c r="AD186" s="379"/>
      <c r="AE186" s="379"/>
      <c r="AF186" s="379"/>
      <c r="AG186" s="379"/>
      <c r="AH186" s="379"/>
      <c r="AI186" s="379"/>
      <c r="AJ186" s="379"/>
      <c r="AK186" s="380"/>
      <c r="AL186" s="75"/>
      <c r="AM186" s="75"/>
      <c r="AN186" s="75"/>
    </row>
    <row r="187" spans="1:40" ht="15.6" x14ac:dyDescent="0.35">
      <c r="A187" s="186"/>
      <c r="B187" s="378"/>
      <c r="C187" s="379"/>
      <c r="D187" s="379"/>
      <c r="E187" s="379"/>
      <c r="F187" s="379"/>
      <c r="G187" s="379"/>
      <c r="H187" s="379"/>
      <c r="I187" s="379"/>
      <c r="J187" s="379"/>
      <c r="K187" s="379"/>
      <c r="L187" s="379"/>
      <c r="M187" s="379"/>
      <c r="N187" s="379"/>
      <c r="O187" s="379"/>
      <c r="P187" s="379"/>
      <c r="Q187" s="379"/>
      <c r="R187" s="379"/>
      <c r="S187" s="379"/>
      <c r="T187" s="379"/>
      <c r="U187" s="379"/>
      <c r="V187" s="379"/>
      <c r="W187" s="379"/>
      <c r="X187" s="379"/>
      <c r="Y187" s="379"/>
      <c r="Z187" s="379"/>
      <c r="AA187" s="379"/>
      <c r="AB187" s="379"/>
      <c r="AC187" s="379"/>
      <c r="AD187" s="379"/>
      <c r="AE187" s="379"/>
      <c r="AF187" s="379"/>
      <c r="AG187" s="379"/>
      <c r="AH187" s="379"/>
      <c r="AI187" s="379"/>
      <c r="AJ187" s="379"/>
      <c r="AK187" s="380"/>
      <c r="AL187" s="75"/>
      <c r="AM187" s="75"/>
      <c r="AN187" s="75"/>
    </row>
    <row r="188" spans="1:40" ht="15.6" x14ac:dyDescent="0.35">
      <c r="A188" s="186"/>
      <c r="B188" s="378"/>
      <c r="C188" s="379"/>
      <c r="D188" s="379"/>
      <c r="E188" s="379"/>
      <c r="F188" s="379"/>
      <c r="G188" s="379"/>
      <c r="H188" s="379"/>
      <c r="I188" s="379"/>
      <c r="J188" s="379"/>
      <c r="K188" s="379"/>
      <c r="L188" s="379"/>
      <c r="M188" s="379"/>
      <c r="N188" s="379"/>
      <c r="O188" s="379"/>
      <c r="P188" s="379"/>
      <c r="Q188" s="379"/>
      <c r="R188" s="379"/>
      <c r="S188" s="379"/>
      <c r="T188" s="379"/>
      <c r="U188" s="379"/>
      <c r="V188" s="379"/>
      <c r="W188" s="379"/>
      <c r="X188" s="379"/>
      <c r="Y188" s="379"/>
      <c r="Z188" s="379"/>
      <c r="AA188" s="379"/>
      <c r="AB188" s="379"/>
      <c r="AC188" s="379"/>
      <c r="AD188" s="379"/>
      <c r="AE188" s="379"/>
      <c r="AF188" s="379"/>
      <c r="AG188" s="379"/>
      <c r="AH188" s="379"/>
      <c r="AI188" s="379"/>
      <c r="AJ188" s="379"/>
      <c r="AK188" s="380"/>
      <c r="AL188" s="75"/>
      <c r="AM188" s="75"/>
      <c r="AN188" s="75"/>
    </row>
    <row r="189" spans="1:40" ht="15.6" x14ac:dyDescent="0.35">
      <c r="A189" s="186"/>
      <c r="B189" s="378"/>
      <c r="C189" s="379"/>
      <c r="D189" s="379"/>
      <c r="E189" s="379"/>
      <c r="F189" s="379"/>
      <c r="G189" s="379"/>
      <c r="H189" s="379"/>
      <c r="I189" s="379"/>
      <c r="J189" s="379"/>
      <c r="K189" s="379"/>
      <c r="L189" s="379"/>
      <c r="M189" s="379"/>
      <c r="N189" s="379"/>
      <c r="O189" s="379"/>
      <c r="P189" s="379"/>
      <c r="Q189" s="379"/>
      <c r="R189" s="379"/>
      <c r="S189" s="379"/>
      <c r="T189" s="379"/>
      <c r="U189" s="379"/>
      <c r="V189" s="379"/>
      <c r="W189" s="379"/>
      <c r="X189" s="379"/>
      <c r="Y189" s="379"/>
      <c r="Z189" s="379"/>
      <c r="AA189" s="379"/>
      <c r="AB189" s="379"/>
      <c r="AC189" s="379"/>
      <c r="AD189" s="379"/>
      <c r="AE189" s="379"/>
      <c r="AF189" s="379"/>
      <c r="AG189" s="379"/>
      <c r="AH189" s="379"/>
      <c r="AI189" s="379"/>
      <c r="AJ189" s="379"/>
      <c r="AK189" s="380"/>
      <c r="AL189" s="75"/>
      <c r="AM189" s="75"/>
      <c r="AN189" s="75"/>
    </row>
    <row r="190" spans="1:40" ht="15.6" x14ac:dyDescent="0.35">
      <c r="A190" s="186"/>
      <c r="B190" s="378"/>
      <c r="C190" s="379"/>
      <c r="D190" s="379"/>
      <c r="E190" s="379"/>
      <c r="F190" s="379"/>
      <c r="G190" s="379"/>
      <c r="H190" s="379"/>
      <c r="I190" s="379"/>
      <c r="J190" s="379"/>
      <c r="K190" s="379"/>
      <c r="L190" s="379"/>
      <c r="M190" s="379"/>
      <c r="N190" s="379"/>
      <c r="O190" s="379"/>
      <c r="P190" s="379"/>
      <c r="Q190" s="379"/>
      <c r="R190" s="379"/>
      <c r="S190" s="379"/>
      <c r="T190" s="379"/>
      <c r="U190" s="379"/>
      <c r="V190" s="379"/>
      <c r="W190" s="379"/>
      <c r="X190" s="379"/>
      <c r="Y190" s="379"/>
      <c r="Z190" s="379"/>
      <c r="AA190" s="379"/>
      <c r="AB190" s="379"/>
      <c r="AC190" s="379"/>
      <c r="AD190" s="379"/>
      <c r="AE190" s="379"/>
      <c r="AF190" s="379"/>
      <c r="AG190" s="379"/>
      <c r="AH190" s="379"/>
      <c r="AI190" s="379"/>
      <c r="AJ190" s="379"/>
      <c r="AK190" s="380"/>
      <c r="AL190" s="75"/>
      <c r="AM190" s="75"/>
      <c r="AN190" s="75"/>
    </row>
    <row r="191" spans="1:40" ht="15.6" x14ac:dyDescent="0.35">
      <c r="A191" s="186"/>
      <c r="B191" s="378"/>
      <c r="C191" s="379"/>
      <c r="D191" s="379"/>
      <c r="E191" s="379"/>
      <c r="F191" s="379"/>
      <c r="G191" s="379"/>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80"/>
      <c r="AL191" s="75"/>
      <c r="AM191" s="75"/>
      <c r="AN191" s="75"/>
    </row>
    <row r="192" spans="1:40" ht="15.6" x14ac:dyDescent="0.35">
      <c r="A192" s="186"/>
      <c r="B192" s="378"/>
      <c r="C192" s="379"/>
      <c r="D192" s="379"/>
      <c r="E192" s="379"/>
      <c r="F192" s="379"/>
      <c r="G192" s="379"/>
      <c r="H192" s="379"/>
      <c r="I192" s="379"/>
      <c r="J192" s="379"/>
      <c r="K192" s="379"/>
      <c r="L192" s="379"/>
      <c r="M192" s="379"/>
      <c r="N192" s="379"/>
      <c r="O192" s="379"/>
      <c r="P192" s="379"/>
      <c r="Q192" s="379"/>
      <c r="R192" s="379"/>
      <c r="S192" s="379"/>
      <c r="T192" s="379"/>
      <c r="U192" s="379"/>
      <c r="V192" s="379"/>
      <c r="W192" s="379"/>
      <c r="X192" s="379"/>
      <c r="Y192" s="379"/>
      <c r="Z192" s="379"/>
      <c r="AA192" s="379"/>
      <c r="AB192" s="379"/>
      <c r="AC192" s="379"/>
      <c r="AD192" s="379"/>
      <c r="AE192" s="379"/>
      <c r="AF192" s="379"/>
      <c r="AG192" s="379"/>
      <c r="AH192" s="379"/>
      <c r="AI192" s="379"/>
      <c r="AJ192" s="379"/>
      <c r="AK192" s="380"/>
      <c r="AL192" s="75"/>
      <c r="AM192" s="75"/>
      <c r="AN192" s="75"/>
    </row>
    <row r="193" spans="1:40" ht="15.6" x14ac:dyDescent="0.35">
      <c r="A193" s="186"/>
      <c r="B193" s="378"/>
      <c r="C193" s="379"/>
      <c r="D193" s="379"/>
      <c r="E193" s="379"/>
      <c r="F193" s="379"/>
      <c r="G193" s="379"/>
      <c r="H193" s="379"/>
      <c r="I193" s="379"/>
      <c r="J193" s="379"/>
      <c r="K193" s="379"/>
      <c r="L193" s="379"/>
      <c r="M193" s="379"/>
      <c r="N193" s="379"/>
      <c r="O193" s="379"/>
      <c r="P193" s="379"/>
      <c r="Q193" s="379"/>
      <c r="R193" s="379"/>
      <c r="S193" s="379"/>
      <c r="T193" s="379"/>
      <c r="U193" s="379"/>
      <c r="V193" s="379"/>
      <c r="W193" s="379"/>
      <c r="X193" s="379"/>
      <c r="Y193" s="379"/>
      <c r="Z193" s="379"/>
      <c r="AA193" s="379"/>
      <c r="AB193" s="379"/>
      <c r="AC193" s="379"/>
      <c r="AD193" s="379"/>
      <c r="AE193" s="379"/>
      <c r="AF193" s="379"/>
      <c r="AG193" s="379"/>
      <c r="AH193" s="379"/>
      <c r="AI193" s="379"/>
      <c r="AJ193" s="379"/>
      <c r="AK193" s="380"/>
      <c r="AL193" s="75"/>
      <c r="AM193" s="75"/>
      <c r="AN193" s="75"/>
    </row>
    <row r="194" spans="1:40" ht="15.6" x14ac:dyDescent="0.35">
      <c r="A194" s="186"/>
      <c r="B194" s="378"/>
      <c r="C194" s="379"/>
      <c r="D194" s="379"/>
      <c r="E194" s="379"/>
      <c r="F194" s="379"/>
      <c r="G194" s="379"/>
      <c r="H194" s="379"/>
      <c r="I194" s="379"/>
      <c r="J194" s="379"/>
      <c r="K194" s="379"/>
      <c r="L194" s="379"/>
      <c r="M194" s="379"/>
      <c r="N194" s="379"/>
      <c r="O194" s="379"/>
      <c r="P194" s="379"/>
      <c r="Q194" s="379"/>
      <c r="R194" s="379"/>
      <c r="S194" s="379"/>
      <c r="T194" s="379"/>
      <c r="U194" s="379"/>
      <c r="V194" s="379"/>
      <c r="W194" s="379"/>
      <c r="X194" s="379"/>
      <c r="Y194" s="379"/>
      <c r="Z194" s="379"/>
      <c r="AA194" s="379"/>
      <c r="AB194" s="379"/>
      <c r="AC194" s="379"/>
      <c r="AD194" s="379"/>
      <c r="AE194" s="379"/>
      <c r="AF194" s="379"/>
      <c r="AG194" s="379"/>
      <c r="AH194" s="379"/>
      <c r="AI194" s="379"/>
      <c r="AJ194" s="379"/>
      <c r="AK194" s="380"/>
      <c r="AL194" s="75"/>
      <c r="AM194" s="75"/>
      <c r="AN194" s="75"/>
    </row>
    <row r="195" spans="1:40" ht="15.6" x14ac:dyDescent="0.35">
      <c r="A195" s="186"/>
      <c r="B195" s="378"/>
      <c r="C195" s="379"/>
      <c r="D195" s="379"/>
      <c r="E195" s="379"/>
      <c r="F195" s="379"/>
      <c r="G195" s="379"/>
      <c r="H195" s="379"/>
      <c r="I195" s="379"/>
      <c r="J195" s="379"/>
      <c r="K195" s="379"/>
      <c r="L195" s="379"/>
      <c r="M195" s="379"/>
      <c r="N195" s="379"/>
      <c r="O195" s="379"/>
      <c r="P195" s="379"/>
      <c r="Q195" s="379"/>
      <c r="R195" s="379"/>
      <c r="S195" s="379"/>
      <c r="T195" s="379"/>
      <c r="U195" s="379"/>
      <c r="V195" s="379"/>
      <c r="W195" s="379"/>
      <c r="X195" s="379"/>
      <c r="Y195" s="379"/>
      <c r="Z195" s="379"/>
      <c r="AA195" s="379"/>
      <c r="AB195" s="379"/>
      <c r="AC195" s="379"/>
      <c r="AD195" s="379"/>
      <c r="AE195" s="379"/>
      <c r="AF195" s="379"/>
      <c r="AG195" s="379"/>
      <c r="AH195" s="379"/>
      <c r="AI195" s="379"/>
      <c r="AJ195" s="379"/>
      <c r="AK195" s="380"/>
      <c r="AL195" s="75"/>
      <c r="AM195" s="75"/>
      <c r="AN195" s="75"/>
    </row>
    <row r="196" spans="1:40" ht="15.6" x14ac:dyDescent="0.35">
      <c r="A196" s="186"/>
      <c r="B196" s="378"/>
      <c r="C196" s="379"/>
      <c r="D196" s="379"/>
      <c r="E196" s="379"/>
      <c r="F196" s="379"/>
      <c r="G196" s="379"/>
      <c r="H196" s="379"/>
      <c r="I196" s="379"/>
      <c r="J196" s="379"/>
      <c r="K196" s="379"/>
      <c r="L196" s="379"/>
      <c r="M196" s="379"/>
      <c r="N196" s="379"/>
      <c r="O196" s="379"/>
      <c r="P196" s="379"/>
      <c r="Q196" s="379"/>
      <c r="R196" s="379"/>
      <c r="S196" s="379"/>
      <c r="T196" s="379"/>
      <c r="U196" s="379"/>
      <c r="V196" s="379"/>
      <c r="W196" s="379"/>
      <c r="X196" s="379"/>
      <c r="Y196" s="379"/>
      <c r="Z196" s="379"/>
      <c r="AA196" s="379"/>
      <c r="AB196" s="379"/>
      <c r="AC196" s="379"/>
      <c r="AD196" s="379"/>
      <c r="AE196" s="379"/>
      <c r="AF196" s="379"/>
      <c r="AG196" s="379"/>
      <c r="AH196" s="379"/>
      <c r="AI196" s="379"/>
      <c r="AJ196" s="379"/>
      <c r="AK196" s="380"/>
      <c r="AL196" s="75"/>
      <c r="AM196" s="75"/>
      <c r="AN196" s="75"/>
    </row>
    <row r="197" spans="1:40" ht="15.6" x14ac:dyDescent="0.35">
      <c r="A197" s="186"/>
      <c r="B197" s="378"/>
      <c r="C197" s="379"/>
      <c r="D197" s="379"/>
      <c r="E197" s="379"/>
      <c r="F197" s="379"/>
      <c r="G197" s="379"/>
      <c r="H197" s="379"/>
      <c r="I197" s="379"/>
      <c r="J197" s="379"/>
      <c r="K197" s="379"/>
      <c r="L197" s="379"/>
      <c r="M197" s="379"/>
      <c r="N197" s="379"/>
      <c r="O197" s="379"/>
      <c r="P197" s="379"/>
      <c r="Q197" s="379"/>
      <c r="R197" s="379"/>
      <c r="S197" s="379"/>
      <c r="T197" s="379"/>
      <c r="U197" s="379"/>
      <c r="V197" s="379"/>
      <c r="W197" s="379"/>
      <c r="X197" s="379"/>
      <c r="Y197" s="379"/>
      <c r="Z197" s="379"/>
      <c r="AA197" s="379"/>
      <c r="AB197" s="379"/>
      <c r="AC197" s="379"/>
      <c r="AD197" s="379"/>
      <c r="AE197" s="379"/>
      <c r="AF197" s="379"/>
      <c r="AG197" s="379"/>
      <c r="AH197" s="379"/>
      <c r="AI197" s="379"/>
      <c r="AJ197" s="379"/>
      <c r="AK197" s="380"/>
      <c r="AL197" s="75"/>
      <c r="AM197" s="75"/>
      <c r="AN197" s="75"/>
    </row>
    <row r="198" spans="1:40" ht="15.6" x14ac:dyDescent="0.35">
      <c r="A198" s="186"/>
      <c r="B198" s="378"/>
      <c r="C198" s="379"/>
      <c r="D198" s="379"/>
      <c r="E198" s="379"/>
      <c r="F198" s="379"/>
      <c r="G198" s="379"/>
      <c r="H198" s="379"/>
      <c r="I198" s="379"/>
      <c r="J198" s="379"/>
      <c r="K198" s="379"/>
      <c r="L198" s="379"/>
      <c r="M198" s="379"/>
      <c r="N198" s="379"/>
      <c r="O198" s="379"/>
      <c r="P198" s="379"/>
      <c r="Q198" s="379"/>
      <c r="R198" s="379"/>
      <c r="S198" s="379"/>
      <c r="T198" s="379"/>
      <c r="U198" s="379"/>
      <c r="V198" s="379"/>
      <c r="W198" s="379"/>
      <c r="X198" s="379"/>
      <c r="Y198" s="379"/>
      <c r="Z198" s="379"/>
      <c r="AA198" s="379"/>
      <c r="AB198" s="379"/>
      <c r="AC198" s="379"/>
      <c r="AD198" s="379"/>
      <c r="AE198" s="379"/>
      <c r="AF198" s="379"/>
      <c r="AG198" s="379"/>
      <c r="AH198" s="379"/>
      <c r="AI198" s="379"/>
      <c r="AJ198" s="379"/>
      <c r="AK198" s="380"/>
      <c r="AL198" s="75"/>
      <c r="AM198" s="75"/>
      <c r="AN198" s="75"/>
    </row>
    <row r="199" spans="1:40" ht="15.6" x14ac:dyDescent="0.35">
      <c r="A199" s="186"/>
      <c r="B199" s="378"/>
      <c r="C199" s="379"/>
      <c r="D199" s="379"/>
      <c r="E199" s="379"/>
      <c r="F199" s="379"/>
      <c r="G199" s="379"/>
      <c r="H199" s="379"/>
      <c r="I199" s="379"/>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80"/>
      <c r="AL199" s="75"/>
      <c r="AM199" s="75"/>
      <c r="AN199" s="75"/>
    </row>
    <row r="200" spans="1:40" ht="15.6" x14ac:dyDescent="0.35">
      <c r="A200" s="186"/>
      <c r="B200" s="378"/>
      <c r="C200" s="379"/>
      <c r="D200" s="379"/>
      <c r="E200" s="379"/>
      <c r="F200" s="379"/>
      <c r="G200" s="379"/>
      <c r="H200" s="379"/>
      <c r="I200" s="379"/>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80"/>
      <c r="AL200" s="75"/>
      <c r="AM200" s="75"/>
      <c r="AN200" s="75"/>
    </row>
    <row r="201" spans="1:40" ht="15.6" x14ac:dyDescent="0.35">
      <c r="A201" s="186"/>
      <c r="B201" s="378"/>
      <c r="C201" s="379"/>
      <c r="D201" s="379"/>
      <c r="E201" s="379"/>
      <c r="F201" s="379"/>
      <c r="G201" s="379"/>
      <c r="H201" s="379"/>
      <c r="I201" s="379"/>
      <c r="J201" s="379"/>
      <c r="K201" s="379"/>
      <c r="L201" s="379"/>
      <c r="M201" s="379"/>
      <c r="N201" s="379"/>
      <c r="O201" s="379"/>
      <c r="P201" s="379"/>
      <c r="Q201" s="379"/>
      <c r="R201" s="379"/>
      <c r="S201" s="379"/>
      <c r="T201" s="379"/>
      <c r="U201" s="379"/>
      <c r="V201" s="379"/>
      <c r="W201" s="379"/>
      <c r="X201" s="379"/>
      <c r="Y201" s="379"/>
      <c r="Z201" s="379"/>
      <c r="AA201" s="379"/>
      <c r="AB201" s="379"/>
      <c r="AC201" s="379"/>
      <c r="AD201" s="379"/>
      <c r="AE201" s="379"/>
      <c r="AF201" s="379"/>
      <c r="AG201" s="379"/>
      <c r="AH201" s="379"/>
      <c r="AI201" s="379"/>
      <c r="AJ201" s="379"/>
      <c r="AK201" s="380"/>
      <c r="AL201" s="75"/>
      <c r="AM201" s="75"/>
      <c r="AN201" s="75"/>
    </row>
    <row r="202" spans="1:40" ht="15.6" x14ac:dyDescent="0.35">
      <c r="A202" s="186"/>
      <c r="B202" s="378"/>
      <c r="C202" s="379"/>
      <c r="D202" s="379"/>
      <c r="E202" s="379"/>
      <c r="F202" s="379"/>
      <c r="G202" s="379"/>
      <c r="H202" s="379"/>
      <c r="I202" s="379"/>
      <c r="J202" s="379"/>
      <c r="K202" s="379"/>
      <c r="L202" s="379"/>
      <c r="M202" s="379"/>
      <c r="N202" s="379"/>
      <c r="O202" s="379"/>
      <c r="P202" s="379"/>
      <c r="Q202" s="379"/>
      <c r="R202" s="379"/>
      <c r="S202" s="379"/>
      <c r="T202" s="379"/>
      <c r="U202" s="379"/>
      <c r="V202" s="379"/>
      <c r="W202" s="379"/>
      <c r="X202" s="379"/>
      <c r="Y202" s="379"/>
      <c r="Z202" s="379"/>
      <c r="AA202" s="379"/>
      <c r="AB202" s="379"/>
      <c r="AC202" s="379"/>
      <c r="AD202" s="379"/>
      <c r="AE202" s="379"/>
      <c r="AF202" s="379"/>
      <c r="AG202" s="379"/>
      <c r="AH202" s="379"/>
      <c r="AI202" s="379"/>
      <c r="AJ202" s="379"/>
      <c r="AK202" s="380"/>
      <c r="AL202" s="75"/>
      <c r="AM202" s="75"/>
      <c r="AN202" s="75"/>
    </row>
    <row r="203" spans="1:40" ht="15.6" x14ac:dyDescent="0.35">
      <c r="A203" s="186"/>
      <c r="B203" s="378"/>
      <c r="C203" s="379"/>
      <c r="D203" s="379"/>
      <c r="E203" s="379"/>
      <c r="F203" s="379"/>
      <c r="G203" s="379"/>
      <c r="H203" s="379"/>
      <c r="I203" s="379"/>
      <c r="J203" s="379"/>
      <c r="K203" s="379"/>
      <c r="L203" s="379"/>
      <c r="M203" s="379"/>
      <c r="N203" s="379"/>
      <c r="O203" s="379"/>
      <c r="P203" s="379"/>
      <c r="Q203" s="379"/>
      <c r="R203" s="379"/>
      <c r="S203" s="379"/>
      <c r="T203" s="379"/>
      <c r="U203" s="379"/>
      <c r="V203" s="379"/>
      <c r="W203" s="379"/>
      <c r="X203" s="379"/>
      <c r="Y203" s="379"/>
      <c r="Z203" s="379"/>
      <c r="AA203" s="379"/>
      <c r="AB203" s="379"/>
      <c r="AC203" s="379"/>
      <c r="AD203" s="379"/>
      <c r="AE203" s="379"/>
      <c r="AF203" s="379"/>
      <c r="AG203" s="379"/>
      <c r="AH203" s="379"/>
      <c r="AI203" s="379"/>
      <c r="AJ203" s="379"/>
      <c r="AK203" s="380"/>
      <c r="AL203" s="75"/>
      <c r="AM203" s="75"/>
      <c r="AN203" s="75"/>
    </row>
    <row r="204" spans="1:40" ht="15.6" x14ac:dyDescent="0.35">
      <c r="A204" s="186"/>
      <c r="B204" s="378"/>
      <c r="C204" s="379"/>
      <c r="D204" s="379"/>
      <c r="E204" s="379"/>
      <c r="F204" s="379"/>
      <c r="G204" s="379"/>
      <c r="H204" s="379"/>
      <c r="I204" s="379"/>
      <c r="J204" s="379"/>
      <c r="K204" s="379"/>
      <c r="L204" s="379"/>
      <c r="M204" s="379"/>
      <c r="N204" s="379"/>
      <c r="O204" s="379"/>
      <c r="P204" s="379"/>
      <c r="Q204" s="379"/>
      <c r="R204" s="379"/>
      <c r="S204" s="379"/>
      <c r="T204" s="379"/>
      <c r="U204" s="379"/>
      <c r="V204" s="379"/>
      <c r="W204" s="379"/>
      <c r="X204" s="379"/>
      <c r="Y204" s="379"/>
      <c r="Z204" s="379"/>
      <c r="AA204" s="379"/>
      <c r="AB204" s="379"/>
      <c r="AC204" s="379"/>
      <c r="AD204" s="379"/>
      <c r="AE204" s="379"/>
      <c r="AF204" s="379"/>
      <c r="AG204" s="379"/>
      <c r="AH204" s="379"/>
      <c r="AI204" s="379"/>
      <c r="AJ204" s="379"/>
      <c r="AK204" s="380"/>
      <c r="AL204" s="75"/>
      <c r="AM204" s="75"/>
      <c r="AN204" s="75"/>
    </row>
    <row r="205" spans="1:40" ht="15.6" x14ac:dyDescent="0.35">
      <c r="A205" s="186"/>
      <c r="B205" s="378"/>
      <c r="C205" s="379"/>
      <c r="D205" s="379"/>
      <c r="E205" s="379"/>
      <c r="F205" s="379"/>
      <c r="G205" s="379"/>
      <c r="H205" s="379"/>
      <c r="I205" s="379"/>
      <c r="J205" s="379"/>
      <c r="K205" s="379"/>
      <c r="L205" s="379"/>
      <c r="M205" s="379"/>
      <c r="N205" s="379"/>
      <c r="O205" s="379"/>
      <c r="P205" s="379"/>
      <c r="Q205" s="379"/>
      <c r="R205" s="379"/>
      <c r="S205" s="379"/>
      <c r="T205" s="379"/>
      <c r="U205" s="379"/>
      <c r="V205" s="379"/>
      <c r="W205" s="379"/>
      <c r="X205" s="379"/>
      <c r="Y205" s="379"/>
      <c r="Z205" s="379"/>
      <c r="AA205" s="379"/>
      <c r="AB205" s="379"/>
      <c r="AC205" s="379"/>
      <c r="AD205" s="379"/>
      <c r="AE205" s="379"/>
      <c r="AF205" s="379"/>
      <c r="AG205" s="379"/>
      <c r="AH205" s="379"/>
      <c r="AI205" s="379"/>
      <c r="AJ205" s="379"/>
      <c r="AK205" s="380"/>
      <c r="AL205" s="75"/>
      <c r="AM205" s="75"/>
      <c r="AN205" s="75"/>
    </row>
    <row r="206" spans="1:40" ht="15.6" x14ac:dyDescent="0.35">
      <c r="A206" s="186"/>
      <c r="B206" s="378"/>
      <c r="C206" s="379"/>
      <c r="D206" s="379"/>
      <c r="E206" s="379"/>
      <c r="F206" s="379"/>
      <c r="G206" s="379"/>
      <c r="H206" s="379"/>
      <c r="I206" s="379"/>
      <c r="J206" s="379"/>
      <c r="K206" s="379"/>
      <c r="L206" s="379"/>
      <c r="M206" s="379"/>
      <c r="N206" s="379"/>
      <c r="O206" s="379"/>
      <c r="P206" s="379"/>
      <c r="Q206" s="379"/>
      <c r="R206" s="379"/>
      <c r="S206" s="379"/>
      <c r="T206" s="379"/>
      <c r="U206" s="379"/>
      <c r="V206" s="379"/>
      <c r="W206" s="379"/>
      <c r="X206" s="379"/>
      <c r="Y206" s="379"/>
      <c r="Z206" s="379"/>
      <c r="AA206" s="379"/>
      <c r="AB206" s="379"/>
      <c r="AC206" s="379"/>
      <c r="AD206" s="379"/>
      <c r="AE206" s="379"/>
      <c r="AF206" s="379"/>
      <c r="AG206" s="379"/>
      <c r="AH206" s="379"/>
      <c r="AI206" s="379"/>
      <c r="AJ206" s="379"/>
      <c r="AK206" s="380"/>
      <c r="AL206" s="75"/>
      <c r="AM206" s="75"/>
      <c r="AN206" s="75"/>
    </row>
    <row r="207" spans="1:40" ht="15.6" x14ac:dyDescent="0.35">
      <c r="A207" s="186"/>
      <c r="B207" s="378"/>
      <c r="C207" s="379"/>
      <c r="D207" s="379"/>
      <c r="E207" s="379"/>
      <c r="F207" s="379"/>
      <c r="G207" s="379"/>
      <c r="H207" s="379"/>
      <c r="I207" s="379"/>
      <c r="J207" s="379"/>
      <c r="K207" s="379"/>
      <c r="L207" s="379"/>
      <c r="M207" s="379"/>
      <c r="N207" s="379"/>
      <c r="O207" s="379"/>
      <c r="P207" s="379"/>
      <c r="Q207" s="379"/>
      <c r="R207" s="379"/>
      <c r="S207" s="379"/>
      <c r="T207" s="379"/>
      <c r="U207" s="379"/>
      <c r="V207" s="379"/>
      <c r="W207" s="379"/>
      <c r="X207" s="379"/>
      <c r="Y207" s="379"/>
      <c r="Z207" s="379"/>
      <c r="AA207" s="379"/>
      <c r="AB207" s="379"/>
      <c r="AC207" s="379"/>
      <c r="AD207" s="379"/>
      <c r="AE207" s="379"/>
      <c r="AF207" s="379"/>
      <c r="AG207" s="379"/>
      <c r="AH207" s="379"/>
      <c r="AI207" s="379"/>
      <c r="AJ207" s="379"/>
      <c r="AK207" s="380"/>
      <c r="AL207" s="75"/>
      <c r="AM207" s="75"/>
      <c r="AN207" s="75"/>
    </row>
    <row r="208" spans="1:40" ht="15.6" x14ac:dyDescent="0.35">
      <c r="A208" s="186"/>
      <c r="B208" s="378"/>
      <c r="C208" s="379"/>
      <c r="D208" s="379"/>
      <c r="E208" s="379"/>
      <c r="F208" s="379"/>
      <c r="G208" s="379"/>
      <c r="H208" s="379"/>
      <c r="I208" s="379"/>
      <c r="J208" s="379"/>
      <c r="K208" s="379"/>
      <c r="L208" s="379"/>
      <c r="M208" s="379"/>
      <c r="N208" s="379"/>
      <c r="O208" s="379"/>
      <c r="P208" s="379"/>
      <c r="Q208" s="379"/>
      <c r="R208" s="379"/>
      <c r="S208" s="379"/>
      <c r="T208" s="379"/>
      <c r="U208" s="379"/>
      <c r="V208" s="379"/>
      <c r="W208" s="379"/>
      <c r="X208" s="379"/>
      <c r="Y208" s="379"/>
      <c r="Z208" s="379"/>
      <c r="AA208" s="379"/>
      <c r="AB208" s="379"/>
      <c r="AC208" s="379"/>
      <c r="AD208" s="379"/>
      <c r="AE208" s="379"/>
      <c r="AF208" s="379"/>
      <c r="AG208" s="379"/>
      <c r="AH208" s="379"/>
      <c r="AI208" s="379"/>
      <c r="AJ208" s="379"/>
      <c r="AK208" s="380"/>
      <c r="AL208" s="75"/>
      <c r="AM208" s="75"/>
      <c r="AN208" s="75"/>
    </row>
    <row r="209" spans="1:40" ht="15.6" x14ac:dyDescent="0.35">
      <c r="A209" s="186"/>
      <c r="B209" s="378"/>
      <c r="C209" s="379"/>
      <c r="D209" s="379"/>
      <c r="E209" s="379"/>
      <c r="F209" s="379"/>
      <c r="G209" s="379"/>
      <c r="H209" s="379"/>
      <c r="I209" s="379"/>
      <c r="J209" s="379"/>
      <c r="K209" s="379"/>
      <c r="L209" s="379"/>
      <c r="M209" s="379"/>
      <c r="N209" s="379"/>
      <c r="O209" s="379"/>
      <c r="P209" s="379"/>
      <c r="Q209" s="379"/>
      <c r="R209" s="379"/>
      <c r="S209" s="379"/>
      <c r="T209" s="379"/>
      <c r="U209" s="379"/>
      <c r="V209" s="379"/>
      <c r="W209" s="379"/>
      <c r="X209" s="379"/>
      <c r="Y209" s="379"/>
      <c r="Z209" s="379"/>
      <c r="AA209" s="379"/>
      <c r="AB209" s="379"/>
      <c r="AC209" s="379"/>
      <c r="AD209" s="379"/>
      <c r="AE209" s="379"/>
      <c r="AF209" s="379"/>
      <c r="AG209" s="379"/>
      <c r="AH209" s="379"/>
      <c r="AI209" s="379"/>
      <c r="AJ209" s="379"/>
      <c r="AK209" s="380"/>
      <c r="AL209" s="75"/>
      <c r="AM209" s="75"/>
      <c r="AN209" s="75"/>
    </row>
    <row r="210" spans="1:40" ht="15.6" x14ac:dyDescent="0.35">
      <c r="A210" s="186"/>
      <c r="B210" s="378"/>
      <c r="C210" s="379"/>
      <c r="D210" s="379"/>
      <c r="E210" s="379"/>
      <c r="F210" s="379"/>
      <c r="G210" s="379"/>
      <c r="H210" s="379"/>
      <c r="I210" s="379"/>
      <c r="J210" s="379"/>
      <c r="K210" s="379"/>
      <c r="L210" s="379"/>
      <c r="M210" s="379"/>
      <c r="N210" s="379"/>
      <c r="O210" s="379"/>
      <c r="P210" s="379"/>
      <c r="Q210" s="379"/>
      <c r="R210" s="379"/>
      <c r="S210" s="379"/>
      <c r="T210" s="379"/>
      <c r="U210" s="379"/>
      <c r="V210" s="379"/>
      <c r="W210" s="379"/>
      <c r="X210" s="379"/>
      <c r="Y210" s="379"/>
      <c r="Z210" s="379"/>
      <c r="AA210" s="379"/>
      <c r="AB210" s="379"/>
      <c r="AC210" s="379"/>
      <c r="AD210" s="379"/>
      <c r="AE210" s="379"/>
      <c r="AF210" s="379"/>
      <c r="AG210" s="379"/>
      <c r="AH210" s="379"/>
      <c r="AI210" s="379"/>
      <c r="AJ210" s="379"/>
      <c r="AK210" s="380"/>
      <c r="AL210" s="75"/>
      <c r="AM210" s="75"/>
      <c r="AN210" s="75"/>
    </row>
    <row r="211" spans="1:40" ht="15.6" x14ac:dyDescent="0.35">
      <c r="A211" s="186"/>
      <c r="B211" s="378"/>
      <c r="C211" s="379"/>
      <c r="D211" s="379"/>
      <c r="E211" s="379"/>
      <c r="F211" s="379"/>
      <c r="G211" s="379"/>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80"/>
      <c r="AL211" s="75"/>
      <c r="AM211" s="75"/>
      <c r="AN211" s="75"/>
    </row>
    <row r="212" spans="1:40" ht="15.6" x14ac:dyDescent="0.35">
      <c r="A212" s="186"/>
      <c r="B212" s="378"/>
      <c r="C212" s="379"/>
      <c r="D212" s="379"/>
      <c r="E212" s="379"/>
      <c r="F212" s="379"/>
      <c r="G212" s="379"/>
      <c r="H212" s="379"/>
      <c r="I212" s="379"/>
      <c r="J212" s="379"/>
      <c r="K212" s="379"/>
      <c r="L212" s="379"/>
      <c r="M212" s="379"/>
      <c r="N212" s="379"/>
      <c r="O212" s="379"/>
      <c r="P212" s="379"/>
      <c r="Q212" s="379"/>
      <c r="R212" s="379"/>
      <c r="S212" s="379"/>
      <c r="T212" s="379"/>
      <c r="U212" s="379"/>
      <c r="V212" s="379"/>
      <c r="W212" s="379"/>
      <c r="X212" s="379"/>
      <c r="Y212" s="379"/>
      <c r="Z212" s="379"/>
      <c r="AA212" s="379"/>
      <c r="AB212" s="379"/>
      <c r="AC212" s="379"/>
      <c r="AD212" s="379"/>
      <c r="AE212" s="379"/>
      <c r="AF212" s="379"/>
      <c r="AG212" s="379"/>
      <c r="AH212" s="379"/>
      <c r="AI212" s="379"/>
      <c r="AJ212" s="379"/>
      <c r="AK212" s="380"/>
      <c r="AL212" s="75"/>
      <c r="AM212" s="75"/>
      <c r="AN212" s="75"/>
    </row>
    <row r="213" spans="1:40" ht="15.6" x14ac:dyDescent="0.35">
      <c r="A213" s="186"/>
      <c r="B213" s="378"/>
      <c r="C213" s="379"/>
      <c r="D213" s="379"/>
      <c r="E213" s="379"/>
      <c r="F213" s="379"/>
      <c r="G213" s="379"/>
      <c r="H213" s="379"/>
      <c r="I213" s="379"/>
      <c r="J213" s="379"/>
      <c r="K213" s="379"/>
      <c r="L213" s="379"/>
      <c r="M213" s="379"/>
      <c r="N213" s="379"/>
      <c r="O213" s="379"/>
      <c r="P213" s="379"/>
      <c r="Q213" s="379"/>
      <c r="R213" s="379"/>
      <c r="S213" s="379"/>
      <c r="T213" s="379"/>
      <c r="U213" s="379"/>
      <c r="V213" s="379"/>
      <c r="W213" s="379"/>
      <c r="X213" s="379"/>
      <c r="Y213" s="379"/>
      <c r="Z213" s="379"/>
      <c r="AA213" s="379"/>
      <c r="AB213" s="379"/>
      <c r="AC213" s="379"/>
      <c r="AD213" s="379"/>
      <c r="AE213" s="379"/>
      <c r="AF213" s="379"/>
      <c r="AG213" s="379"/>
      <c r="AH213" s="379"/>
      <c r="AI213" s="379"/>
      <c r="AJ213" s="379"/>
      <c r="AK213" s="380"/>
      <c r="AL213" s="75"/>
      <c r="AM213" s="75"/>
      <c r="AN213" s="75"/>
    </row>
    <row r="214" spans="1:40" ht="15.6" x14ac:dyDescent="0.35">
      <c r="A214" s="186"/>
      <c r="B214" s="378"/>
      <c r="C214" s="379"/>
      <c r="D214" s="379"/>
      <c r="E214" s="379"/>
      <c r="F214" s="379"/>
      <c r="G214" s="379"/>
      <c r="H214" s="379"/>
      <c r="I214" s="379"/>
      <c r="J214" s="379"/>
      <c r="K214" s="379"/>
      <c r="L214" s="379"/>
      <c r="M214" s="379"/>
      <c r="N214" s="379"/>
      <c r="O214" s="379"/>
      <c r="P214" s="379"/>
      <c r="Q214" s="379"/>
      <c r="R214" s="379"/>
      <c r="S214" s="379"/>
      <c r="T214" s="379"/>
      <c r="U214" s="379"/>
      <c r="V214" s="379"/>
      <c r="W214" s="379"/>
      <c r="X214" s="379"/>
      <c r="Y214" s="379"/>
      <c r="Z214" s="379"/>
      <c r="AA214" s="379"/>
      <c r="AB214" s="379"/>
      <c r="AC214" s="379"/>
      <c r="AD214" s="379"/>
      <c r="AE214" s="379"/>
      <c r="AF214" s="379"/>
      <c r="AG214" s="379"/>
      <c r="AH214" s="379"/>
      <c r="AI214" s="379"/>
      <c r="AJ214" s="379"/>
      <c r="AK214" s="380"/>
      <c r="AL214" s="75"/>
      <c r="AM214" s="75"/>
      <c r="AN214" s="75"/>
    </row>
    <row r="215" spans="1:40" ht="15.6" x14ac:dyDescent="0.35">
      <c r="A215" s="186"/>
      <c r="B215" s="378"/>
      <c r="C215" s="379"/>
      <c r="D215" s="379"/>
      <c r="E215" s="379"/>
      <c r="F215" s="379"/>
      <c r="G215" s="379"/>
      <c r="H215" s="379"/>
      <c r="I215" s="379"/>
      <c r="J215" s="379"/>
      <c r="K215" s="379"/>
      <c r="L215" s="379"/>
      <c r="M215" s="379"/>
      <c r="N215" s="379"/>
      <c r="O215" s="379"/>
      <c r="P215" s="379"/>
      <c r="Q215" s="379"/>
      <c r="R215" s="379"/>
      <c r="S215" s="379"/>
      <c r="T215" s="379"/>
      <c r="U215" s="379"/>
      <c r="V215" s="379"/>
      <c r="W215" s="379"/>
      <c r="X215" s="379"/>
      <c r="Y215" s="379"/>
      <c r="Z215" s="379"/>
      <c r="AA215" s="379"/>
      <c r="AB215" s="379"/>
      <c r="AC215" s="379"/>
      <c r="AD215" s="379"/>
      <c r="AE215" s="379"/>
      <c r="AF215" s="379"/>
      <c r="AG215" s="379"/>
      <c r="AH215" s="379"/>
      <c r="AI215" s="379"/>
      <c r="AJ215" s="379"/>
      <c r="AK215" s="380"/>
      <c r="AL215" s="75"/>
      <c r="AM215" s="75"/>
      <c r="AN215" s="75"/>
    </row>
    <row r="216" spans="1:40" ht="15.6" x14ac:dyDescent="0.35">
      <c r="A216" s="186"/>
      <c r="B216" s="378"/>
      <c r="C216" s="379"/>
      <c r="D216" s="379"/>
      <c r="E216" s="379"/>
      <c r="F216" s="379"/>
      <c r="G216" s="379"/>
      <c r="H216" s="379"/>
      <c r="I216" s="379"/>
      <c r="J216" s="379"/>
      <c r="K216" s="379"/>
      <c r="L216" s="379"/>
      <c r="M216" s="379"/>
      <c r="N216" s="379"/>
      <c r="O216" s="379"/>
      <c r="P216" s="379"/>
      <c r="Q216" s="379"/>
      <c r="R216" s="379"/>
      <c r="S216" s="379"/>
      <c r="T216" s="379"/>
      <c r="U216" s="379"/>
      <c r="V216" s="379"/>
      <c r="W216" s="379"/>
      <c r="X216" s="379"/>
      <c r="Y216" s="379"/>
      <c r="Z216" s="379"/>
      <c r="AA216" s="379"/>
      <c r="AB216" s="379"/>
      <c r="AC216" s="379"/>
      <c r="AD216" s="379"/>
      <c r="AE216" s="379"/>
      <c r="AF216" s="379"/>
      <c r="AG216" s="379"/>
      <c r="AH216" s="379"/>
      <c r="AI216" s="379"/>
      <c r="AJ216" s="379"/>
      <c r="AK216" s="380"/>
      <c r="AL216" s="75"/>
      <c r="AM216" s="75"/>
      <c r="AN216" s="75"/>
    </row>
    <row r="217" spans="1:40" ht="15.6" x14ac:dyDescent="0.35">
      <c r="A217" s="186"/>
      <c r="B217" s="378"/>
      <c r="C217" s="379"/>
      <c r="D217" s="379"/>
      <c r="E217" s="379"/>
      <c r="F217" s="379"/>
      <c r="G217" s="379"/>
      <c r="H217" s="379"/>
      <c r="I217" s="379"/>
      <c r="J217" s="379"/>
      <c r="K217" s="379"/>
      <c r="L217" s="379"/>
      <c r="M217" s="379"/>
      <c r="N217" s="379"/>
      <c r="O217" s="379"/>
      <c r="P217" s="379"/>
      <c r="Q217" s="379"/>
      <c r="R217" s="379"/>
      <c r="S217" s="379"/>
      <c r="T217" s="379"/>
      <c r="U217" s="379"/>
      <c r="V217" s="379"/>
      <c r="W217" s="379"/>
      <c r="X217" s="379"/>
      <c r="Y217" s="379"/>
      <c r="Z217" s="379"/>
      <c r="AA217" s="379"/>
      <c r="AB217" s="379"/>
      <c r="AC217" s="379"/>
      <c r="AD217" s="379"/>
      <c r="AE217" s="379"/>
      <c r="AF217" s="379"/>
      <c r="AG217" s="379"/>
      <c r="AH217" s="379"/>
      <c r="AI217" s="379"/>
      <c r="AJ217" s="379"/>
      <c r="AK217" s="380"/>
      <c r="AL217" s="75"/>
      <c r="AM217" s="75"/>
      <c r="AN217" s="75"/>
    </row>
    <row r="218" spans="1:40" ht="15.6" x14ac:dyDescent="0.35">
      <c r="A218" s="186"/>
      <c r="B218" s="378"/>
      <c r="C218" s="379"/>
      <c r="D218" s="379"/>
      <c r="E218" s="379"/>
      <c r="F218" s="379"/>
      <c r="G218" s="379"/>
      <c r="H218" s="379"/>
      <c r="I218" s="379"/>
      <c r="J218" s="379"/>
      <c r="K218" s="379"/>
      <c r="L218" s="379"/>
      <c r="M218" s="379"/>
      <c r="N218" s="379"/>
      <c r="O218" s="379"/>
      <c r="P218" s="379"/>
      <c r="Q218" s="379"/>
      <c r="R218" s="379"/>
      <c r="S218" s="379"/>
      <c r="T218" s="379"/>
      <c r="U218" s="379"/>
      <c r="V218" s="379"/>
      <c r="W218" s="379"/>
      <c r="X218" s="379"/>
      <c r="Y218" s="379"/>
      <c r="Z218" s="379"/>
      <c r="AA218" s="379"/>
      <c r="AB218" s="379"/>
      <c r="AC218" s="379"/>
      <c r="AD218" s="379"/>
      <c r="AE218" s="379"/>
      <c r="AF218" s="379"/>
      <c r="AG218" s="379"/>
      <c r="AH218" s="379"/>
      <c r="AI218" s="379"/>
      <c r="AJ218" s="379"/>
      <c r="AK218" s="380"/>
      <c r="AL218" s="75"/>
      <c r="AM218" s="75"/>
      <c r="AN218" s="75"/>
    </row>
    <row r="219" spans="1:40" ht="15.6" x14ac:dyDescent="0.35">
      <c r="A219" s="186"/>
      <c r="B219" s="378"/>
      <c r="C219" s="379"/>
      <c r="D219" s="379"/>
      <c r="E219" s="379"/>
      <c r="F219" s="379"/>
      <c r="G219" s="379"/>
      <c r="H219" s="379"/>
      <c r="I219" s="379"/>
      <c r="J219" s="379"/>
      <c r="K219" s="379"/>
      <c r="L219" s="379"/>
      <c r="M219" s="379"/>
      <c r="N219" s="379"/>
      <c r="O219" s="379"/>
      <c r="P219" s="379"/>
      <c r="Q219" s="379"/>
      <c r="R219" s="379"/>
      <c r="S219" s="379"/>
      <c r="T219" s="379"/>
      <c r="U219" s="379"/>
      <c r="V219" s="379"/>
      <c r="W219" s="379"/>
      <c r="X219" s="379"/>
      <c r="Y219" s="379"/>
      <c r="Z219" s="379"/>
      <c r="AA219" s="379"/>
      <c r="AB219" s="379"/>
      <c r="AC219" s="379"/>
      <c r="AD219" s="379"/>
      <c r="AE219" s="379"/>
      <c r="AF219" s="379"/>
      <c r="AG219" s="379"/>
      <c r="AH219" s="379"/>
      <c r="AI219" s="379"/>
      <c r="AJ219" s="379"/>
      <c r="AK219" s="380"/>
      <c r="AL219" s="75"/>
      <c r="AM219" s="75"/>
      <c r="AN219" s="75"/>
    </row>
    <row r="220" spans="1:40" ht="15.6" x14ac:dyDescent="0.35">
      <c r="A220" s="186"/>
      <c r="B220" s="378"/>
      <c r="C220" s="379"/>
      <c r="D220" s="379"/>
      <c r="E220" s="379"/>
      <c r="F220" s="379"/>
      <c r="G220" s="379"/>
      <c r="H220" s="379"/>
      <c r="I220" s="379"/>
      <c r="J220" s="379"/>
      <c r="K220" s="379"/>
      <c r="L220" s="379"/>
      <c r="M220" s="379"/>
      <c r="N220" s="379"/>
      <c r="O220" s="379"/>
      <c r="P220" s="379"/>
      <c r="Q220" s="379"/>
      <c r="R220" s="379"/>
      <c r="S220" s="379"/>
      <c r="T220" s="379"/>
      <c r="U220" s="379"/>
      <c r="V220" s="379"/>
      <c r="W220" s="379"/>
      <c r="X220" s="379"/>
      <c r="Y220" s="379"/>
      <c r="Z220" s="379"/>
      <c r="AA220" s="379"/>
      <c r="AB220" s="379"/>
      <c r="AC220" s="379"/>
      <c r="AD220" s="379"/>
      <c r="AE220" s="379"/>
      <c r="AF220" s="379"/>
      <c r="AG220" s="379"/>
      <c r="AH220" s="379"/>
      <c r="AI220" s="379"/>
      <c r="AJ220" s="379"/>
      <c r="AK220" s="380"/>
      <c r="AL220" s="75"/>
      <c r="AM220" s="75"/>
      <c r="AN220" s="75"/>
    </row>
    <row r="221" spans="1:40" ht="15.6" x14ac:dyDescent="0.35">
      <c r="A221" s="186"/>
      <c r="B221" s="378"/>
      <c r="C221" s="379"/>
      <c r="D221" s="379"/>
      <c r="E221" s="379"/>
      <c r="F221" s="379"/>
      <c r="G221" s="379"/>
      <c r="H221" s="379"/>
      <c r="I221" s="379"/>
      <c r="J221" s="379"/>
      <c r="K221" s="379"/>
      <c r="L221" s="379"/>
      <c r="M221" s="379"/>
      <c r="N221" s="379"/>
      <c r="O221" s="379"/>
      <c r="P221" s="379"/>
      <c r="Q221" s="379"/>
      <c r="R221" s="379"/>
      <c r="S221" s="379"/>
      <c r="T221" s="379"/>
      <c r="U221" s="379"/>
      <c r="V221" s="379"/>
      <c r="W221" s="379"/>
      <c r="X221" s="379"/>
      <c r="Y221" s="379"/>
      <c r="Z221" s="379"/>
      <c r="AA221" s="379"/>
      <c r="AB221" s="379"/>
      <c r="AC221" s="379"/>
      <c r="AD221" s="379"/>
      <c r="AE221" s="379"/>
      <c r="AF221" s="379"/>
      <c r="AG221" s="379"/>
      <c r="AH221" s="379"/>
      <c r="AI221" s="379"/>
      <c r="AJ221" s="379"/>
      <c r="AK221" s="380"/>
      <c r="AL221" s="75"/>
      <c r="AM221" s="75"/>
      <c r="AN221" s="75"/>
    </row>
    <row r="222" spans="1:40" ht="15.6" x14ac:dyDescent="0.35">
      <c r="A222" s="186"/>
      <c r="B222" s="378"/>
      <c r="C222" s="379"/>
      <c r="D222" s="379"/>
      <c r="E222" s="379"/>
      <c r="F222" s="379"/>
      <c r="G222" s="379"/>
      <c r="H222" s="379"/>
      <c r="I222" s="379"/>
      <c r="J222" s="379"/>
      <c r="K222" s="379"/>
      <c r="L222" s="379"/>
      <c r="M222" s="379"/>
      <c r="N222" s="379"/>
      <c r="O222" s="379"/>
      <c r="P222" s="379"/>
      <c r="Q222" s="379"/>
      <c r="R222" s="379"/>
      <c r="S222" s="379"/>
      <c r="T222" s="379"/>
      <c r="U222" s="379"/>
      <c r="V222" s="379"/>
      <c r="W222" s="379"/>
      <c r="X222" s="379"/>
      <c r="Y222" s="379"/>
      <c r="Z222" s="379"/>
      <c r="AA222" s="379"/>
      <c r="AB222" s="379"/>
      <c r="AC222" s="379"/>
      <c r="AD222" s="379"/>
      <c r="AE222" s="379"/>
      <c r="AF222" s="379"/>
      <c r="AG222" s="379"/>
      <c r="AH222" s="379"/>
      <c r="AI222" s="379"/>
      <c r="AJ222" s="379"/>
      <c r="AK222" s="380"/>
      <c r="AL222" s="75"/>
      <c r="AM222" s="75"/>
      <c r="AN222" s="75"/>
    </row>
    <row r="223" spans="1:40" ht="15.6" x14ac:dyDescent="0.35">
      <c r="A223" s="186"/>
      <c r="B223" s="378"/>
      <c r="C223" s="379"/>
      <c r="D223" s="379"/>
      <c r="E223" s="379"/>
      <c r="F223" s="379"/>
      <c r="G223" s="379"/>
      <c r="H223" s="379"/>
      <c r="I223" s="379"/>
      <c r="J223" s="379"/>
      <c r="K223" s="379"/>
      <c r="L223" s="379"/>
      <c r="M223" s="379"/>
      <c r="N223" s="379"/>
      <c r="O223" s="379"/>
      <c r="P223" s="379"/>
      <c r="Q223" s="379"/>
      <c r="R223" s="379"/>
      <c r="S223" s="379"/>
      <c r="T223" s="379"/>
      <c r="U223" s="379"/>
      <c r="V223" s="379"/>
      <c r="W223" s="379"/>
      <c r="X223" s="379"/>
      <c r="Y223" s="379"/>
      <c r="Z223" s="379"/>
      <c r="AA223" s="379"/>
      <c r="AB223" s="379"/>
      <c r="AC223" s="379"/>
      <c r="AD223" s="379"/>
      <c r="AE223" s="379"/>
      <c r="AF223" s="379"/>
      <c r="AG223" s="379"/>
      <c r="AH223" s="379"/>
      <c r="AI223" s="379"/>
      <c r="AJ223" s="379"/>
      <c r="AK223" s="380"/>
      <c r="AL223" s="75"/>
      <c r="AM223" s="75"/>
      <c r="AN223" s="75"/>
    </row>
    <row r="224" spans="1:40" ht="15.6" x14ac:dyDescent="0.35">
      <c r="A224" s="186"/>
      <c r="B224" s="378"/>
      <c r="C224" s="379"/>
      <c r="D224" s="379"/>
      <c r="E224" s="379"/>
      <c r="F224" s="379"/>
      <c r="G224" s="379"/>
      <c r="H224" s="379"/>
      <c r="I224" s="379"/>
      <c r="J224" s="379"/>
      <c r="K224" s="379"/>
      <c r="L224" s="379"/>
      <c r="M224" s="379"/>
      <c r="N224" s="379"/>
      <c r="O224" s="379"/>
      <c r="P224" s="379"/>
      <c r="Q224" s="379"/>
      <c r="R224" s="379"/>
      <c r="S224" s="379"/>
      <c r="T224" s="379"/>
      <c r="U224" s="379"/>
      <c r="V224" s="379"/>
      <c r="W224" s="379"/>
      <c r="X224" s="379"/>
      <c r="Y224" s="379"/>
      <c r="Z224" s="379"/>
      <c r="AA224" s="379"/>
      <c r="AB224" s="379"/>
      <c r="AC224" s="379"/>
      <c r="AD224" s="379"/>
      <c r="AE224" s="379"/>
      <c r="AF224" s="379"/>
      <c r="AG224" s="379"/>
      <c r="AH224" s="379"/>
      <c r="AI224" s="379"/>
      <c r="AJ224" s="379"/>
      <c r="AK224" s="380"/>
      <c r="AL224" s="75"/>
      <c r="AM224" s="75"/>
      <c r="AN224" s="75"/>
    </row>
    <row r="225" spans="1:40" ht="15.6" x14ac:dyDescent="0.35">
      <c r="A225" s="186"/>
      <c r="B225" s="378"/>
      <c r="C225" s="379"/>
      <c r="D225" s="379"/>
      <c r="E225" s="379"/>
      <c r="F225" s="379"/>
      <c r="G225" s="379"/>
      <c r="H225" s="379"/>
      <c r="I225" s="379"/>
      <c r="J225" s="379"/>
      <c r="K225" s="379"/>
      <c r="L225" s="379"/>
      <c r="M225" s="379"/>
      <c r="N225" s="379"/>
      <c r="O225" s="379"/>
      <c r="P225" s="379"/>
      <c r="Q225" s="379"/>
      <c r="R225" s="379"/>
      <c r="S225" s="379"/>
      <c r="T225" s="379"/>
      <c r="U225" s="379"/>
      <c r="V225" s="379"/>
      <c r="W225" s="379"/>
      <c r="X225" s="379"/>
      <c r="Y225" s="379"/>
      <c r="Z225" s="379"/>
      <c r="AA225" s="379"/>
      <c r="AB225" s="379"/>
      <c r="AC225" s="379"/>
      <c r="AD225" s="379"/>
      <c r="AE225" s="379"/>
      <c r="AF225" s="379"/>
      <c r="AG225" s="379"/>
      <c r="AH225" s="379"/>
      <c r="AI225" s="379"/>
      <c r="AJ225" s="379"/>
      <c r="AK225" s="380"/>
      <c r="AL225" s="75"/>
      <c r="AM225" s="75"/>
      <c r="AN225" s="75"/>
    </row>
    <row r="226" spans="1:40" ht="15.6" x14ac:dyDescent="0.35">
      <c r="A226" s="186"/>
      <c r="B226" s="378"/>
      <c r="C226" s="379"/>
      <c r="D226" s="379"/>
      <c r="E226" s="379"/>
      <c r="F226" s="379"/>
      <c r="G226" s="379"/>
      <c r="H226" s="379"/>
      <c r="I226" s="379"/>
      <c r="J226" s="379"/>
      <c r="K226" s="379"/>
      <c r="L226" s="379"/>
      <c r="M226" s="379"/>
      <c r="N226" s="379"/>
      <c r="O226" s="379"/>
      <c r="P226" s="379"/>
      <c r="Q226" s="379"/>
      <c r="R226" s="379"/>
      <c r="S226" s="379"/>
      <c r="T226" s="379"/>
      <c r="U226" s="379"/>
      <c r="V226" s="379"/>
      <c r="W226" s="379"/>
      <c r="X226" s="379"/>
      <c r="Y226" s="379"/>
      <c r="Z226" s="379"/>
      <c r="AA226" s="379"/>
      <c r="AB226" s="379"/>
      <c r="AC226" s="379"/>
      <c r="AD226" s="379"/>
      <c r="AE226" s="379"/>
      <c r="AF226" s="379"/>
      <c r="AG226" s="379"/>
      <c r="AH226" s="379"/>
      <c r="AI226" s="379"/>
      <c r="AJ226" s="379"/>
      <c r="AK226" s="380"/>
      <c r="AL226" s="75"/>
      <c r="AM226" s="75"/>
      <c r="AN226" s="75"/>
    </row>
    <row r="227" spans="1:40" ht="15.6" x14ac:dyDescent="0.35">
      <c r="A227" s="186"/>
      <c r="B227" s="378"/>
      <c r="C227" s="379"/>
      <c r="D227" s="379"/>
      <c r="E227" s="379"/>
      <c r="F227" s="379"/>
      <c r="G227" s="379"/>
      <c r="H227" s="379"/>
      <c r="I227" s="379"/>
      <c r="J227" s="379"/>
      <c r="K227" s="379"/>
      <c r="L227" s="379"/>
      <c r="M227" s="379"/>
      <c r="N227" s="379"/>
      <c r="O227" s="379"/>
      <c r="P227" s="379"/>
      <c r="Q227" s="379"/>
      <c r="R227" s="379"/>
      <c r="S227" s="379"/>
      <c r="T227" s="379"/>
      <c r="U227" s="379"/>
      <c r="V227" s="379"/>
      <c r="W227" s="379"/>
      <c r="X227" s="379"/>
      <c r="Y227" s="379"/>
      <c r="Z227" s="379"/>
      <c r="AA227" s="379"/>
      <c r="AB227" s="379"/>
      <c r="AC227" s="379"/>
      <c r="AD227" s="379"/>
      <c r="AE227" s="379"/>
      <c r="AF227" s="379"/>
      <c r="AG227" s="379"/>
      <c r="AH227" s="379"/>
      <c r="AI227" s="379"/>
      <c r="AJ227" s="379"/>
      <c r="AK227" s="380"/>
      <c r="AL227" s="75"/>
      <c r="AM227" s="75"/>
      <c r="AN227" s="75"/>
    </row>
    <row r="228" spans="1:40" ht="15.6" x14ac:dyDescent="0.35">
      <c r="A228" s="186"/>
      <c r="B228" s="378"/>
      <c r="C228" s="379"/>
      <c r="D228" s="379"/>
      <c r="E228" s="379"/>
      <c r="F228" s="379"/>
      <c r="G228" s="379"/>
      <c r="H228" s="379"/>
      <c r="I228" s="379"/>
      <c r="J228" s="379"/>
      <c r="K228" s="379"/>
      <c r="L228" s="379"/>
      <c r="M228" s="379"/>
      <c r="N228" s="379"/>
      <c r="O228" s="379"/>
      <c r="P228" s="379"/>
      <c r="Q228" s="379"/>
      <c r="R228" s="379"/>
      <c r="S228" s="379"/>
      <c r="T228" s="379"/>
      <c r="U228" s="379"/>
      <c r="V228" s="379"/>
      <c r="W228" s="379"/>
      <c r="X228" s="379"/>
      <c r="Y228" s="379"/>
      <c r="Z228" s="379"/>
      <c r="AA228" s="379"/>
      <c r="AB228" s="379"/>
      <c r="AC228" s="379"/>
      <c r="AD228" s="379"/>
      <c r="AE228" s="379"/>
      <c r="AF228" s="379"/>
      <c r="AG228" s="379"/>
      <c r="AH228" s="379"/>
      <c r="AI228" s="379"/>
      <c r="AJ228" s="379"/>
      <c r="AK228" s="380"/>
      <c r="AL228" s="75"/>
      <c r="AM228" s="75"/>
      <c r="AN228" s="75"/>
    </row>
    <row r="229" spans="1:40" ht="15.6" x14ac:dyDescent="0.35">
      <c r="A229" s="186"/>
      <c r="B229" s="378"/>
      <c r="C229" s="379"/>
      <c r="D229" s="379"/>
      <c r="E229" s="379"/>
      <c r="F229" s="379"/>
      <c r="G229" s="379"/>
      <c r="H229" s="379"/>
      <c r="I229" s="379"/>
      <c r="J229" s="379"/>
      <c r="K229" s="379"/>
      <c r="L229" s="379"/>
      <c r="M229" s="379"/>
      <c r="N229" s="379"/>
      <c r="O229" s="379"/>
      <c r="P229" s="379"/>
      <c r="Q229" s="379"/>
      <c r="R229" s="379"/>
      <c r="S229" s="379"/>
      <c r="T229" s="379"/>
      <c r="U229" s="379"/>
      <c r="V229" s="379"/>
      <c r="W229" s="379"/>
      <c r="X229" s="379"/>
      <c r="Y229" s="379"/>
      <c r="Z229" s="379"/>
      <c r="AA229" s="379"/>
      <c r="AB229" s="379"/>
      <c r="AC229" s="379"/>
      <c r="AD229" s="379"/>
      <c r="AE229" s="379"/>
      <c r="AF229" s="379"/>
      <c r="AG229" s="379"/>
      <c r="AH229" s="379"/>
      <c r="AI229" s="379"/>
      <c r="AJ229" s="379"/>
      <c r="AK229" s="380"/>
      <c r="AL229" s="75"/>
      <c r="AM229" s="75"/>
      <c r="AN229" s="75"/>
    </row>
    <row r="230" spans="1:40" ht="15.6" x14ac:dyDescent="0.35">
      <c r="A230" s="186"/>
      <c r="B230" s="378"/>
      <c r="C230" s="379"/>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9"/>
      <c r="AE230" s="379"/>
      <c r="AF230" s="379"/>
      <c r="AG230" s="379"/>
      <c r="AH230" s="379"/>
      <c r="AI230" s="379"/>
      <c r="AJ230" s="379"/>
      <c r="AK230" s="380"/>
      <c r="AL230" s="75"/>
      <c r="AM230" s="75"/>
      <c r="AN230" s="75"/>
    </row>
    <row r="231" spans="1:40" ht="15.6" x14ac:dyDescent="0.35">
      <c r="A231" s="186"/>
      <c r="B231" s="378"/>
      <c r="C231" s="379"/>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79"/>
      <c r="AE231" s="379"/>
      <c r="AF231" s="379"/>
      <c r="AG231" s="379"/>
      <c r="AH231" s="379"/>
      <c r="AI231" s="379"/>
      <c r="AJ231" s="379"/>
      <c r="AK231" s="380"/>
      <c r="AL231" s="75"/>
      <c r="AM231" s="75"/>
      <c r="AN231" s="75"/>
    </row>
    <row r="232" spans="1:40" ht="15.6" x14ac:dyDescent="0.35">
      <c r="A232" s="186"/>
      <c r="B232" s="378"/>
      <c r="C232" s="379"/>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379"/>
      <c r="AD232" s="379"/>
      <c r="AE232" s="379"/>
      <c r="AF232" s="379"/>
      <c r="AG232" s="379"/>
      <c r="AH232" s="379"/>
      <c r="AI232" s="379"/>
      <c r="AJ232" s="379"/>
      <c r="AK232" s="380"/>
      <c r="AL232" s="75"/>
      <c r="AM232" s="75"/>
      <c r="AN232" s="75"/>
    </row>
    <row r="233" spans="1:40" ht="15.6" x14ac:dyDescent="0.35">
      <c r="A233" s="186"/>
      <c r="B233" s="378"/>
      <c r="C233" s="379"/>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379"/>
      <c r="AD233" s="379"/>
      <c r="AE233" s="379"/>
      <c r="AF233" s="379"/>
      <c r="AG233" s="379"/>
      <c r="AH233" s="379"/>
      <c r="AI233" s="379"/>
      <c r="AJ233" s="379"/>
      <c r="AK233" s="380"/>
      <c r="AL233" s="75"/>
      <c r="AM233" s="75"/>
      <c r="AN233" s="75"/>
    </row>
    <row r="234" spans="1:40" ht="15.6" x14ac:dyDescent="0.35">
      <c r="A234" s="186"/>
      <c r="B234" s="378"/>
      <c r="C234" s="379"/>
      <c r="D234" s="379"/>
      <c r="E234" s="379"/>
      <c r="F234" s="379"/>
      <c r="G234" s="379"/>
      <c r="H234" s="379"/>
      <c r="I234" s="379"/>
      <c r="J234" s="379"/>
      <c r="K234" s="379"/>
      <c r="L234" s="379"/>
      <c r="M234" s="379"/>
      <c r="N234" s="379"/>
      <c r="O234" s="379"/>
      <c r="P234" s="379"/>
      <c r="Q234" s="379"/>
      <c r="R234" s="379"/>
      <c r="S234" s="379"/>
      <c r="T234" s="379"/>
      <c r="U234" s="379"/>
      <c r="V234" s="379"/>
      <c r="W234" s="379"/>
      <c r="X234" s="379"/>
      <c r="Y234" s="379"/>
      <c r="Z234" s="379"/>
      <c r="AA234" s="379"/>
      <c r="AB234" s="379"/>
      <c r="AC234" s="379"/>
      <c r="AD234" s="379"/>
      <c r="AE234" s="379"/>
      <c r="AF234" s="379"/>
      <c r="AG234" s="379"/>
      <c r="AH234" s="379"/>
      <c r="AI234" s="379"/>
      <c r="AJ234" s="379"/>
      <c r="AK234" s="380"/>
      <c r="AL234" s="75"/>
      <c r="AM234" s="75"/>
      <c r="AN234" s="75"/>
    </row>
    <row r="235" spans="1:40" ht="15.6" x14ac:dyDescent="0.35">
      <c r="A235" s="186"/>
      <c r="B235" s="378"/>
      <c r="C235" s="379"/>
      <c r="D235" s="379"/>
      <c r="E235" s="379"/>
      <c r="F235" s="379"/>
      <c r="G235" s="379"/>
      <c r="H235" s="379"/>
      <c r="I235" s="379"/>
      <c r="J235" s="379"/>
      <c r="K235" s="379"/>
      <c r="L235" s="379"/>
      <c r="M235" s="379"/>
      <c r="N235" s="379"/>
      <c r="O235" s="379"/>
      <c r="P235" s="379"/>
      <c r="Q235" s="379"/>
      <c r="R235" s="379"/>
      <c r="S235" s="379"/>
      <c r="T235" s="379"/>
      <c r="U235" s="379"/>
      <c r="V235" s="379"/>
      <c r="W235" s="379"/>
      <c r="X235" s="379"/>
      <c r="Y235" s="379"/>
      <c r="Z235" s="379"/>
      <c r="AA235" s="379"/>
      <c r="AB235" s="379"/>
      <c r="AC235" s="379"/>
      <c r="AD235" s="379"/>
      <c r="AE235" s="379"/>
      <c r="AF235" s="379"/>
      <c r="AG235" s="379"/>
      <c r="AH235" s="379"/>
      <c r="AI235" s="379"/>
      <c r="AJ235" s="379"/>
      <c r="AK235" s="380"/>
      <c r="AL235" s="75"/>
      <c r="AM235" s="75"/>
      <c r="AN235" s="75"/>
    </row>
    <row r="236" spans="1:40" ht="15.6" x14ac:dyDescent="0.35">
      <c r="A236" s="186"/>
      <c r="B236" s="378"/>
      <c r="C236" s="379"/>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79"/>
      <c r="AD236" s="379"/>
      <c r="AE236" s="379"/>
      <c r="AF236" s="379"/>
      <c r="AG236" s="379"/>
      <c r="AH236" s="379"/>
      <c r="AI236" s="379"/>
      <c r="AJ236" s="379"/>
      <c r="AK236" s="380"/>
      <c r="AL236" s="75"/>
      <c r="AM236" s="75"/>
      <c r="AN236" s="75"/>
    </row>
    <row r="237" spans="1:40" ht="15.6" x14ac:dyDescent="0.35">
      <c r="A237" s="186"/>
      <c r="B237" s="378"/>
      <c r="C237" s="379"/>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79"/>
      <c r="AD237" s="379"/>
      <c r="AE237" s="379"/>
      <c r="AF237" s="379"/>
      <c r="AG237" s="379"/>
      <c r="AH237" s="379"/>
      <c r="AI237" s="379"/>
      <c r="AJ237" s="379"/>
      <c r="AK237" s="380"/>
      <c r="AL237" s="75"/>
      <c r="AM237" s="75"/>
      <c r="AN237" s="75"/>
    </row>
    <row r="238" spans="1:40" ht="15.6" x14ac:dyDescent="0.35">
      <c r="A238" s="186"/>
      <c r="B238" s="378"/>
      <c r="C238" s="379"/>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79"/>
      <c r="AE238" s="379"/>
      <c r="AF238" s="379"/>
      <c r="AG238" s="379"/>
      <c r="AH238" s="379"/>
      <c r="AI238" s="379"/>
      <c r="AJ238" s="379"/>
      <c r="AK238" s="380"/>
      <c r="AL238" s="75"/>
      <c r="AM238" s="75"/>
      <c r="AN238" s="75"/>
    </row>
    <row r="239" spans="1:40" ht="15.6" x14ac:dyDescent="0.35">
      <c r="A239" s="186"/>
      <c r="B239" s="378"/>
      <c r="C239" s="379"/>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79"/>
      <c r="AE239" s="379"/>
      <c r="AF239" s="379"/>
      <c r="AG239" s="379"/>
      <c r="AH239" s="379"/>
      <c r="AI239" s="379"/>
      <c r="AJ239" s="379"/>
      <c r="AK239" s="380"/>
      <c r="AL239" s="75"/>
      <c r="AM239" s="75"/>
      <c r="AN239" s="75"/>
    </row>
    <row r="240" spans="1:40" ht="15.6" x14ac:dyDescent="0.35">
      <c r="A240" s="186"/>
      <c r="B240" s="378"/>
      <c r="C240" s="379"/>
      <c r="D240" s="379"/>
      <c r="E240" s="379"/>
      <c r="F240" s="379"/>
      <c r="G240" s="379"/>
      <c r="H240" s="379"/>
      <c r="I240" s="379"/>
      <c r="J240" s="379"/>
      <c r="K240" s="379"/>
      <c r="L240" s="379"/>
      <c r="M240" s="379"/>
      <c r="N240" s="379"/>
      <c r="O240" s="379"/>
      <c r="P240" s="379"/>
      <c r="Q240" s="379"/>
      <c r="R240" s="379"/>
      <c r="S240" s="379"/>
      <c r="T240" s="379"/>
      <c r="U240" s="379"/>
      <c r="V240" s="379"/>
      <c r="W240" s="379"/>
      <c r="X240" s="379"/>
      <c r="Y240" s="379"/>
      <c r="Z240" s="379"/>
      <c r="AA240" s="379"/>
      <c r="AB240" s="379"/>
      <c r="AC240" s="379"/>
      <c r="AD240" s="379"/>
      <c r="AE240" s="379"/>
      <c r="AF240" s="379"/>
      <c r="AG240" s="379"/>
      <c r="AH240" s="379"/>
      <c r="AI240" s="379"/>
      <c r="AJ240" s="379"/>
      <c r="AK240" s="380"/>
      <c r="AL240" s="75"/>
      <c r="AM240" s="75"/>
      <c r="AN240" s="75"/>
    </row>
    <row r="241" spans="1:40" ht="15.6" x14ac:dyDescent="0.35">
      <c r="A241" s="186"/>
      <c r="B241" s="378"/>
      <c r="C241" s="379"/>
      <c r="D241" s="379"/>
      <c r="E241" s="379"/>
      <c r="F241" s="379"/>
      <c r="G241" s="379"/>
      <c r="H241" s="379"/>
      <c r="I241" s="379"/>
      <c r="J241" s="379"/>
      <c r="K241" s="379"/>
      <c r="L241" s="379"/>
      <c r="M241" s="379"/>
      <c r="N241" s="379"/>
      <c r="O241" s="379"/>
      <c r="P241" s="379"/>
      <c r="Q241" s="379"/>
      <c r="R241" s="379"/>
      <c r="S241" s="379"/>
      <c r="T241" s="379"/>
      <c r="U241" s="379"/>
      <c r="V241" s="379"/>
      <c r="W241" s="379"/>
      <c r="X241" s="379"/>
      <c r="Y241" s="379"/>
      <c r="Z241" s="379"/>
      <c r="AA241" s="379"/>
      <c r="AB241" s="379"/>
      <c r="AC241" s="379"/>
      <c r="AD241" s="379"/>
      <c r="AE241" s="379"/>
      <c r="AF241" s="379"/>
      <c r="AG241" s="379"/>
      <c r="AH241" s="379"/>
      <c r="AI241" s="379"/>
      <c r="AJ241" s="379"/>
      <c r="AK241" s="380"/>
      <c r="AL241" s="75"/>
      <c r="AM241" s="75"/>
      <c r="AN241" s="75"/>
    </row>
    <row r="242" spans="1:40" ht="15.6" x14ac:dyDescent="0.35">
      <c r="A242" s="186"/>
      <c r="B242" s="378"/>
      <c r="C242" s="379"/>
      <c r="D242" s="379"/>
      <c r="E242" s="379"/>
      <c r="F242" s="379"/>
      <c r="G242" s="379"/>
      <c r="H242" s="379"/>
      <c r="I242" s="379"/>
      <c r="J242" s="379"/>
      <c r="K242" s="379"/>
      <c r="L242" s="379"/>
      <c r="M242" s="379"/>
      <c r="N242" s="379"/>
      <c r="O242" s="379"/>
      <c r="P242" s="379"/>
      <c r="Q242" s="379"/>
      <c r="R242" s="379"/>
      <c r="S242" s="379"/>
      <c r="T242" s="379"/>
      <c r="U242" s="379"/>
      <c r="V242" s="379"/>
      <c r="W242" s="379"/>
      <c r="X242" s="379"/>
      <c r="Y242" s="379"/>
      <c r="Z242" s="379"/>
      <c r="AA242" s="379"/>
      <c r="AB242" s="379"/>
      <c r="AC242" s="379"/>
      <c r="AD242" s="379"/>
      <c r="AE242" s="379"/>
      <c r="AF242" s="379"/>
      <c r="AG242" s="379"/>
      <c r="AH242" s="379"/>
      <c r="AI242" s="379"/>
      <c r="AJ242" s="379"/>
      <c r="AK242" s="380"/>
      <c r="AL242" s="75"/>
      <c r="AM242" s="75"/>
      <c r="AN242" s="75"/>
    </row>
    <row r="243" spans="1:40" ht="15.6" x14ac:dyDescent="0.35">
      <c r="A243" s="186"/>
      <c r="B243" s="378"/>
      <c r="C243" s="379"/>
      <c r="D243" s="379"/>
      <c r="E243" s="379"/>
      <c r="F243" s="379"/>
      <c r="G243" s="379"/>
      <c r="H243" s="379"/>
      <c r="I243" s="379"/>
      <c r="J243" s="379"/>
      <c r="K243" s="379"/>
      <c r="L243" s="379"/>
      <c r="M243" s="379"/>
      <c r="N243" s="379"/>
      <c r="O243" s="379"/>
      <c r="P243" s="379"/>
      <c r="Q243" s="379"/>
      <c r="R243" s="379"/>
      <c r="S243" s="379"/>
      <c r="T243" s="379"/>
      <c r="U243" s="379"/>
      <c r="V243" s="379"/>
      <c r="W243" s="379"/>
      <c r="X243" s="379"/>
      <c r="Y243" s="379"/>
      <c r="Z243" s="379"/>
      <c r="AA243" s="379"/>
      <c r="AB243" s="379"/>
      <c r="AC243" s="379"/>
      <c r="AD243" s="379"/>
      <c r="AE243" s="379"/>
      <c r="AF243" s="379"/>
      <c r="AG243" s="379"/>
      <c r="AH243" s="379"/>
      <c r="AI243" s="379"/>
      <c r="AJ243" s="379"/>
      <c r="AK243" s="380"/>
      <c r="AL243" s="75"/>
      <c r="AM243" s="75"/>
      <c r="AN243" s="75"/>
    </row>
    <row r="244" spans="1:40" ht="15.6" x14ac:dyDescent="0.35">
      <c r="A244" s="186"/>
      <c r="B244" s="378"/>
      <c r="C244" s="379"/>
      <c r="D244" s="379"/>
      <c r="E244" s="379"/>
      <c r="F244" s="379"/>
      <c r="G244" s="379"/>
      <c r="H244" s="379"/>
      <c r="I244" s="379"/>
      <c r="J244" s="379"/>
      <c r="K244" s="379"/>
      <c r="L244" s="379"/>
      <c r="M244" s="379"/>
      <c r="N244" s="379"/>
      <c r="O244" s="379"/>
      <c r="P244" s="379"/>
      <c r="Q244" s="379"/>
      <c r="R244" s="379"/>
      <c r="S244" s="379"/>
      <c r="T244" s="379"/>
      <c r="U244" s="379"/>
      <c r="V244" s="379"/>
      <c r="W244" s="379"/>
      <c r="X244" s="379"/>
      <c r="Y244" s="379"/>
      <c r="Z244" s="379"/>
      <c r="AA244" s="379"/>
      <c r="AB244" s="379"/>
      <c r="AC244" s="379"/>
      <c r="AD244" s="379"/>
      <c r="AE244" s="379"/>
      <c r="AF244" s="379"/>
      <c r="AG244" s="379"/>
      <c r="AH244" s="379"/>
      <c r="AI244" s="379"/>
      <c r="AJ244" s="379"/>
      <c r="AK244" s="380"/>
      <c r="AL244" s="75"/>
      <c r="AM244" s="75"/>
      <c r="AN244" s="75"/>
    </row>
    <row r="245" spans="1:40" ht="15.6" x14ac:dyDescent="0.35">
      <c r="A245" s="186"/>
      <c r="B245" s="378"/>
      <c r="C245" s="379"/>
      <c r="D245" s="379"/>
      <c r="E245" s="379"/>
      <c r="F245" s="379"/>
      <c r="G245" s="379"/>
      <c r="H245" s="379"/>
      <c r="I245" s="379"/>
      <c r="J245" s="379"/>
      <c r="K245" s="379"/>
      <c r="L245" s="379"/>
      <c r="M245" s="379"/>
      <c r="N245" s="379"/>
      <c r="O245" s="379"/>
      <c r="P245" s="379"/>
      <c r="Q245" s="379"/>
      <c r="R245" s="379"/>
      <c r="S245" s="379"/>
      <c r="T245" s="379"/>
      <c r="U245" s="379"/>
      <c r="V245" s="379"/>
      <c r="W245" s="379"/>
      <c r="X245" s="379"/>
      <c r="Y245" s="379"/>
      <c r="Z245" s="379"/>
      <c r="AA245" s="379"/>
      <c r="AB245" s="379"/>
      <c r="AC245" s="379"/>
      <c r="AD245" s="379"/>
      <c r="AE245" s="379"/>
      <c r="AF245" s="379"/>
      <c r="AG245" s="379"/>
      <c r="AH245" s="379"/>
      <c r="AI245" s="379"/>
      <c r="AJ245" s="379"/>
      <c r="AK245" s="380"/>
      <c r="AL245" s="75"/>
      <c r="AM245" s="75"/>
      <c r="AN245" s="75"/>
    </row>
    <row r="246" spans="1:40" ht="15.6" x14ac:dyDescent="0.35">
      <c r="A246" s="186"/>
      <c r="B246" s="378"/>
      <c r="C246" s="379"/>
      <c r="D246" s="379"/>
      <c r="E246" s="379"/>
      <c r="F246" s="379"/>
      <c r="G246" s="379"/>
      <c r="H246" s="379"/>
      <c r="I246" s="379"/>
      <c r="J246" s="379"/>
      <c r="K246" s="379"/>
      <c r="L246" s="379"/>
      <c r="M246" s="379"/>
      <c r="N246" s="379"/>
      <c r="O246" s="379"/>
      <c r="P246" s="379"/>
      <c r="Q246" s="379"/>
      <c r="R246" s="379"/>
      <c r="S246" s="379"/>
      <c r="T246" s="379"/>
      <c r="U246" s="379"/>
      <c r="V246" s="379"/>
      <c r="W246" s="379"/>
      <c r="X246" s="379"/>
      <c r="Y246" s="379"/>
      <c r="Z246" s="379"/>
      <c r="AA246" s="379"/>
      <c r="AB246" s="379"/>
      <c r="AC246" s="379"/>
      <c r="AD246" s="379"/>
      <c r="AE246" s="379"/>
      <c r="AF246" s="379"/>
      <c r="AG246" s="379"/>
      <c r="AH246" s="379"/>
      <c r="AI246" s="379"/>
      <c r="AJ246" s="379"/>
      <c r="AK246" s="380"/>
      <c r="AL246" s="75"/>
      <c r="AM246" s="75"/>
      <c r="AN246" s="75"/>
    </row>
    <row r="247" spans="1:40" ht="15.6" x14ac:dyDescent="0.35">
      <c r="A247" s="186"/>
      <c r="B247" s="378"/>
      <c r="C247" s="379"/>
      <c r="D247" s="379"/>
      <c r="E247" s="379"/>
      <c r="F247" s="379"/>
      <c r="G247" s="379"/>
      <c r="H247" s="379"/>
      <c r="I247" s="379"/>
      <c r="J247" s="379"/>
      <c r="K247" s="379"/>
      <c r="L247" s="379"/>
      <c r="M247" s="379"/>
      <c r="N247" s="379"/>
      <c r="O247" s="379"/>
      <c r="P247" s="379"/>
      <c r="Q247" s="379"/>
      <c r="R247" s="379"/>
      <c r="S247" s="379"/>
      <c r="T247" s="379"/>
      <c r="U247" s="379"/>
      <c r="V247" s="379"/>
      <c r="W247" s="379"/>
      <c r="X247" s="379"/>
      <c r="Y247" s="379"/>
      <c r="Z247" s="379"/>
      <c r="AA247" s="379"/>
      <c r="AB247" s="379"/>
      <c r="AC247" s="379"/>
      <c r="AD247" s="379"/>
      <c r="AE247" s="379"/>
      <c r="AF247" s="379"/>
      <c r="AG247" s="379"/>
      <c r="AH247" s="379"/>
      <c r="AI247" s="379"/>
      <c r="AJ247" s="379"/>
      <c r="AK247" s="380"/>
      <c r="AL247" s="75"/>
      <c r="AM247" s="75"/>
      <c r="AN247" s="75"/>
    </row>
    <row r="248" spans="1:40" ht="15.6" x14ac:dyDescent="0.35">
      <c r="A248" s="186"/>
      <c r="B248" s="378"/>
      <c r="C248" s="379"/>
      <c r="D248" s="379"/>
      <c r="E248" s="379"/>
      <c r="F248" s="379"/>
      <c r="G248" s="379"/>
      <c r="H248" s="379"/>
      <c r="I248" s="379"/>
      <c r="J248" s="379"/>
      <c r="K248" s="379"/>
      <c r="L248" s="379"/>
      <c r="M248" s="379"/>
      <c r="N248" s="379"/>
      <c r="O248" s="379"/>
      <c r="P248" s="379"/>
      <c r="Q248" s="379"/>
      <c r="R248" s="379"/>
      <c r="S248" s="379"/>
      <c r="T248" s="379"/>
      <c r="U248" s="379"/>
      <c r="V248" s="379"/>
      <c r="W248" s="379"/>
      <c r="X248" s="379"/>
      <c r="Y248" s="379"/>
      <c r="Z248" s="379"/>
      <c r="AA248" s="379"/>
      <c r="AB248" s="379"/>
      <c r="AC248" s="379"/>
      <c r="AD248" s="379"/>
      <c r="AE248" s="379"/>
      <c r="AF248" s="379"/>
      <c r="AG248" s="379"/>
      <c r="AH248" s="379"/>
      <c r="AI248" s="379"/>
      <c r="AJ248" s="379"/>
      <c r="AK248" s="380"/>
      <c r="AL248" s="75"/>
      <c r="AM248" s="75"/>
      <c r="AN248" s="75"/>
    </row>
    <row r="249" spans="1:40" ht="15.6" x14ac:dyDescent="0.35">
      <c r="A249" s="186"/>
      <c r="B249" s="378"/>
      <c r="C249" s="379"/>
      <c r="D249" s="379"/>
      <c r="E249" s="379"/>
      <c r="F249" s="379"/>
      <c r="G249" s="379"/>
      <c r="H249" s="379"/>
      <c r="I249" s="379"/>
      <c r="J249" s="379"/>
      <c r="K249" s="379"/>
      <c r="L249" s="379"/>
      <c r="M249" s="379"/>
      <c r="N249" s="379"/>
      <c r="O249" s="379"/>
      <c r="P249" s="379"/>
      <c r="Q249" s="379"/>
      <c r="R249" s="379"/>
      <c r="S249" s="379"/>
      <c r="T249" s="379"/>
      <c r="U249" s="379"/>
      <c r="V249" s="379"/>
      <c r="W249" s="379"/>
      <c r="X249" s="379"/>
      <c r="Y249" s="379"/>
      <c r="Z249" s="379"/>
      <c r="AA249" s="379"/>
      <c r="AB249" s="379"/>
      <c r="AC249" s="379"/>
      <c r="AD249" s="379"/>
      <c r="AE249" s="379"/>
      <c r="AF249" s="379"/>
      <c r="AG249" s="379"/>
      <c r="AH249" s="379"/>
      <c r="AI249" s="379"/>
      <c r="AJ249" s="379"/>
      <c r="AK249" s="380"/>
      <c r="AL249" s="75"/>
      <c r="AM249" s="75"/>
      <c r="AN249" s="75"/>
    </row>
    <row r="250" spans="1:40" ht="15.6" x14ac:dyDescent="0.35">
      <c r="A250" s="186"/>
      <c r="B250" s="378"/>
      <c r="C250" s="379"/>
      <c r="D250" s="379"/>
      <c r="E250" s="379"/>
      <c r="F250" s="379"/>
      <c r="G250" s="379"/>
      <c r="H250" s="379"/>
      <c r="I250" s="379"/>
      <c r="J250" s="379"/>
      <c r="K250" s="379"/>
      <c r="L250" s="379"/>
      <c r="M250" s="379"/>
      <c r="N250" s="379"/>
      <c r="O250" s="379"/>
      <c r="P250" s="379"/>
      <c r="Q250" s="379"/>
      <c r="R250" s="379"/>
      <c r="S250" s="379"/>
      <c r="T250" s="379"/>
      <c r="U250" s="379"/>
      <c r="V250" s="379"/>
      <c r="W250" s="379"/>
      <c r="X250" s="379"/>
      <c r="Y250" s="379"/>
      <c r="Z250" s="379"/>
      <c r="AA250" s="379"/>
      <c r="AB250" s="379"/>
      <c r="AC250" s="379"/>
      <c r="AD250" s="379"/>
      <c r="AE250" s="379"/>
      <c r="AF250" s="379"/>
      <c r="AG250" s="379"/>
      <c r="AH250" s="379"/>
      <c r="AI250" s="379"/>
      <c r="AJ250" s="379"/>
      <c r="AK250" s="380"/>
      <c r="AL250" s="75"/>
      <c r="AM250" s="75"/>
      <c r="AN250" s="75"/>
    </row>
    <row r="251" spans="1:40" ht="15.6" x14ac:dyDescent="0.35">
      <c r="A251" s="186"/>
      <c r="B251" s="378"/>
      <c r="C251" s="379"/>
      <c r="D251" s="379"/>
      <c r="E251" s="379"/>
      <c r="F251" s="379"/>
      <c r="G251" s="379"/>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80"/>
      <c r="AL251" s="75"/>
      <c r="AM251" s="75"/>
      <c r="AN251" s="75"/>
    </row>
    <row r="252" spans="1:40" ht="15.6" x14ac:dyDescent="0.35">
      <c r="A252" s="186"/>
      <c r="B252" s="378"/>
      <c r="C252" s="379"/>
      <c r="D252" s="379"/>
      <c r="E252" s="379"/>
      <c r="F252" s="379"/>
      <c r="G252" s="379"/>
      <c r="H252" s="379"/>
      <c r="I252" s="379"/>
      <c r="J252" s="379"/>
      <c r="K252" s="379"/>
      <c r="L252" s="379"/>
      <c r="M252" s="379"/>
      <c r="N252" s="379"/>
      <c r="O252" s="379"/>
      <c r="P252" s="379"/>
      <c r="Q252" s="379"/>
      <c r="R252" s="379"/>
      <c r="S252" s="379"/>
      <c r="T252" s="379"/>
      <c r="U252" s="379"/>
      <c r="V252" s="379"/>
      <c r="W252" s="379"/>
      <c r="X252" s="379"/>
      <c r="Y252" s="379"/>
      <c r="Z252" s="379"/>
      <c r="AA252" s="379"/>
      <c r="AB252" s="379"/>
      <c r="AC252" s="379"/>
      <c r="AD252" s="379"/>
      <c r="AE252" s="379"/>
      <c r="AF252" s="379"/>
      <c r="AG252" s="379"/>
      <c r="AH252" s="379"/>
      <c r="AI252" s="379"/>
      <c r="AJ252" s="379"/>
      <c r="AK252" s="380"/>
      <c r="AL252" s="75"/>
      <c r="AM252" s="75"/>
      <c r="AN252" s="75"/>
    </row>
    <row r="253" spans="1:40" ht="15.6" x14ac:dyDescent="0.35">
      <c r="A253" s="186"/>
      <c r="B253" s="378"/>
      <c r="C253" s="379"/>
      <c r="D253" s="379"/>
      <c r="E253" s="379"/>
      <c r="F253" s="379"/>
      <c r="G253" s="379"/>
      <c r="H253" s="379"/>
      <c r="I253" s="379"/>
      <c r="J253" s="379"/>
      <c r="K253" s="379"/>
      <c r="L253" s="379"/>
      <c r="M253" s="379"/>
      <c r="N253" s="379"/>
      <c r="O253" s="379"/>
      <c r="P253" s="379"/>
      <c r="Q253" s="379"/>
      <c r="R253" s="379"/>
      <c r="S253" s="379"/>
      <c r="T253" s="379"/>
      <c r="U253" s="379"/>
      <c r="V253" s="379"/>
      <c r="W253" s="379"/>
      <c r="X253" s="379"/>
      <c r="Y253" s="379"/>
      <c r="Z253" s="379"/>
      <c r="AA253" s="379"/>
      <c r="AB253" s="379"/>
      <c r="AC253" s="379"/>
      <c r="AD253" s="379"/>
      <c r="AE253" s="379"/>
      <c r="AF253" s="379"/>
      <c r="AG253" s="379"/>
      <c r="AH253" s="379"/>
      <c r="AI253" s="379"/>
      <c r="AJ253" s="379"/>
      <c r="AK253" s="380"/>
      <c r="AL253" s="75"/>
      <c r="AM253" s="75"/>
      <c r="AN253" s="75"/>
    </row>
    <row r="254" spans="1:40" ht="15.6" x14ac:dyDescent="0.35">
      <c r="A254" s="186"/>
      <c r="B254" s="378"/>
      <c r="C254" s="379"/>
      <c r="D254" s="379"/>
      <c r="E254" s="379"/>
      <c r="F254" s="379"/>
      <c r="G254" s="379"/>
      <c r="H254" s="379"/>
      <c r="I254" s="379"/>
      <c r="J254" s="379"/>
      <c r="K254" s="379"/>
      <c r="L254" s="379"/>
      <c r="M254" s="379"/>
      <c r="N254" s="379"/>
      <c r="O254" s="379"/>
      <c r="P254" s="379"/>
      <c r="Q254" s="379"/>
      <c r="R254" s="379"/>
      <c r="S254" s="379"/>
      <c r="T254" s="379"/>
      <c r="U254" s="379"/>
      <c r="V254" s="379"/>
      <c r="W254" s="379"/>
      <c r="X254" s="379"/>
      <c r="Y254" s="379"/>
      <c r="Z254" s="379"/>
      <c r="AA254" s="379"/>
      <c r="AB254" s="379"/>
      <c r="AC254" s="379"/>
      <c r="AD254" s="379"/>
      <c r="AE254" s="379"/>
      <c r="AF254" s="379"/>
      <c r="AG254" s="379"/>
      <c r="AH254" s="379"/>
      <c r="AI254" s="379"/>
      <c r="AJ254" s="379"/>
      <c r="AK254" s="380"/>
      <c r="AL254" s="75"/>
      <c r="AM254" s="75"/>
      <c r="AN254" s="75"/>
    </row>
    <row r="255" spans="1:40" ht="15.6" x14ac:dyDescent="0.35">
      <c r="A255" s="186"/>
      <c r="B255" s="378"/>
      <c r="C255" s="379"/>
      <c r="D255" s="379"/>
      <c r="E255" s="379"/>
      <c r="F255" s="379"/>
      <c r="G255" s="379"/>
      <c r="H255" s="379"/>
      <c r="I255" s="379"/>
      <c r="J255" s="379"/>
      <c r="K255" s="379"/>
      <c r="L255" s="379"/>
      <c r="M255" s="379"/>
      <c r="N255" s="379"/>
      <c r="O255" s="379"/>
      <c r="P255" s="379"/>
      <c r="Q255" s="379"/>
      <c r="R255" s="379"/>
      <c r="S255" s="379"/>
      <c r="T255" s="379"/>
      <c r="U255" s="379"/>
      <c r="V255" s="379"/>
      <c r="W255" s="379"/>
      <c r="X255" s="379"/>
      <c r="Y255" s="379"/>
      <c r="Z255" s="379"/>
      <c r="AA255" s="379"/>
      <c r="AB255" s="379"/>
      <c r="AC255" s="379"/>
      <c r="AD255" s="379"/>
      <c r="AE255" s="379"/>
      <c r="AF255" s="379"/>
      <c r="AG255" s="379"/>
      <c r="AH255" s="379"/>
      <c r="AI255" s="379"/>
      <c r="AJ255" s="379"/>
      <c r="AK255" s="380"/>
      <c r="AL255" s="75"/>
      <c r="AM255" s="75"/>
      <c r="AN255" s="75"/>
    </row>
    <row r="256" spans="1:40" ht="15.6" x14ac:dyDescent="0.35">
      <c r="A256" s="186"/>
      <c r="B256" s="378"/>
      <c r="C256" s="379"/>
      <c r="D256" s="379"/>
      <c r="E256" s="379"/>
      <c r="F256" s="379"/>
      <c r="G256" s="379"/>
      <c r="H256" s="379"/>
      <c r="I256" s="379"/>
      <c r="J256" s="379"/>
      <c r="K256" s="379"/>
      <c r="L256" s="379"/>
      <c r="M256" s="379"/>
      <c r="N256" s="379"/>
      <c r="O256" s="379"/>
      <c r="P256" s="379"/>
      <c r="Q256" s="379"/>
      <c r="R256" s="379"/>
      <c r="S256" s="379"/>
      <c r="T256" s="379"/>
      <c r="U256" s="379"/>
      <c r="V256" s="379"/>
      <c r="W256" s="379"/>
      <c r="X256" s="379"/>
      <c r="Y256" s="379"/>
      <c r="Z256" s="379"/>
      <c r="AA256" s="379"/>
      <c r="AB256" s="379"/>
      <c r="AC256" s="379"/>
      <c r="AD256" s="379"/>
      <c r="AE256" s="379"/>
      <c r="AF256" s="379"/>
      <c r="AG256" s="379"/>
      <c r="AH256" s="379"/>
      <c r="AI256" s="379"/>
      <c r="AJ256" s="379"/>
      <c r="AK256" s="380"/>
      <c r="AL256" s="75"/>
      <c r="AM256" s="75"/>
      <c r="AN256" s="75"/>
    </row>
    <row r="257" spans="1:40" ht="15.6" x14ac:dyDescent="0.35">
      <c r="A257" s="186"/>
      <c r="B257" s="378"/>
      <c r="C257" s="379"/>
      <c r="D257" s="379"/>
      <c r="E257" s="379"/>
      <c r="F257" s="379"/>
      <c r="G257" s="379"/>
      <c r="H257" s="379"/>
      <c r="I257" s="379"/>
      <c r="J257" s="379"/>
      <c r="K257" s="379"/>
      <c r="L257" s="379"/>
      <c r="M257" s="379"/>
      <c r="N257" s="379"/>
      <c r="O257" s="379"/>
      <c r="P257" s="379"/>
      <c r="Q257" s="379"/>
      <c r="R257" s="379"/>
      <c r="S257" s="379"/>
      <c r="T257" s="379"/>
      <c r="U257" s="379"/>
      <c r="V257" s="379"/>
      <c r="W257" s="379"/>
      <c r="X257" s="379"/>
      <c r="Y257" s="379"/>
      <c r="Z257" s="379"/>
      <c r="AA257" s="379"/>
      <c r="AB257" s="379"/>
      <c r="AC257" s="379"/>
      <c r="AD257" s="379"/>
      <c r="AE257" s="379"/>
      <c r="AF257" s="379"/>
      <c r="AG257" s="379"/>
      <c r="AH257" s="379"/>
      <c r="AI257" s="379"/>
      <c r="AJ257" s="379"/>
      <c r="AK257" s="380"/>
      <c r="AL257" s="75"/>
      <c r="AM257" s="75"/>
      <c r="AN257" s="75"/>
    </row>
    <row r="258" spans="1:40" ht="15.6" x14ac:dyDescent="0.35">
      <c r="A258" s="186"/>
      <c r="B258" s="378"/>
      <c r="C258" s="379"/>
      <c r="D258" s="379"/>
      <c r="E258" s="379"/>
      <c r="F258" s="379"/>
      <c r="G258" s="379"/>
      <c r="H258" s="379"/>
      <c r="I258" s="379"/>
      <c r="J258" s="379"/>
      <c r="K258" s="379"/>
      <c r="L258" s="379"/>
      <c r="M258" s="379"/>
      <c r="N258" s="379"/>
      <c r="O258" s="379"/>
      <c r="P258" s="379"/>
      <c r="Q258" s="379"/>
      <c r="R258" s="379"/>
      <c r="S258" s="379"/>
      <c r="T258" s="379"/>
      <c r="U258" s="379"/>
      <c r="V258" s="379"/>
      <c r="W258" s="379"/>
      <c r="X258" s="379"/>
      <c r="Y258" s="379"/>
      <c r="Z258" s="379"/>
      <c r="AA258" s="379"/>
      <c r="AB258" s="379"/>
      <c r="AC258" s="379"/>
      <c r="AD258" s="379"/>
      <c r="AE258" s="379"/>
      <c r="AF258" s="379"/>
      <c r="AG258" s="379"/>
      <c r="AH258" s="379"/>
      <c r="AI258" s="379"/>
      <c r="AJ258" s="379"/>
      <c r="AK258" s="380"/>
      <c r="AL258" s="75"/>
      <c r="AM258" s="75"/>
      <c r="AN258" s="75"/>
    </row>
    <row r="259" spans="1:40" ht="15.6" x14ac:dyDescent="0.35">
      <c r="A259" s="186"/>
      <c r="B259" s="378"/>
      <c r="C259" s="379"/>
      <c r="D259" s="379"/>
      <c r="E259" s="379"/>
      <c r="F259" s="379"/>
      <c r="G259" s="379"/>
      <c r="H259" s="379"/>
      <c r="I259" s="379"/>
      <c r="J259" s="379"/>
      <c r="K259" s="379"/>
      <c r="L259" s="379"/>
      <c r="M259" s="379"/>
      <c r="N259" s="379"/>
      <c r="O259" s="379"/>
      <c r="P259" s="379"/>
      <c r="Q259" s="379"/>
      <c r="R259" s="379"/>
      <c r="S259" s="379"/>
      <c r="T259" s="379"/>
      <c r="U259" s="379"/>
      <c r="V259" s="379"/>
      <c r="W259" s="379"/>
      <c r="X259" s="379"/>
      <c r="Y259" s="379"/>
      <c r="Z259" s="379"/>
      <c r="AA259" s="379"/>
      <c r="AB259" s="379"/>
      <c r="AC259" s="379"/>
      <c r="AD259" s="379"/>
      <c r="AE259" s="379"/>
      <c r="AF259" s="379"/>
      <c r="AG259" s="379"/>
      <c r="AH259" s="379"/>
      <c r="AI259" s="379"/>
      <c r="AJ259" s="379"/>
      <c r="AK259" s="380"/>
      <c r="AL259" s="75"/>
      <c r="AM259" s="75"/>
      <c r="AN259" s="75"/>
    </row>
    <row r="260" spans="1:40" ht="15.6" x14ac:dyDescent="0.35">
      <c r="A260" s="186"/>
      <c r="B260" s="378"/>
      <c r="C260" s="379"/>
      <c r="D260" s="379"/>
      <c r="E260" s="379"/>
      <c r="F260" s="379"/>
      <c r="G260" s="379"/>
      <c r="H260" s="379"/>
      <c r="I260" s="379"/>
      <c r="J260" s="379"/>
      <c r="K260" s="379"/>
      <c r="L260" s="379"/>
      <c r="M260" s="379"/>
      <c r="N260" s="379"/>
      <c r="O260" s="379"/>
      <c r="P260" s="379"/>
      <c r="Q260" s="379"/>
      <c r="R260" s="379"/>
      <c r="S260" s="379"/>
      <c r="T260" s="379"/>
      <c r="U260" s="379"/>
      <c r="V260" s="379"/>
      <c r="W260" s="379"/>
      <c r="X260" s="379"/>
      <c r="Y260" s="379"/>
      <c r="Z260" s="379"/>
      <c r="AA260" s="379"/>
      <c r="AB260" s="379"/>
      <c r="AC260" s="379"/>
      <c r="AD260" s="379"/>
      <c r="AE260" s="379"/>
      <c r="AF260" s="379"/>
      <c r="AG260" s="379"/>
      <c r="AH260" s="379"/>
      <c r="AI260" s="379"/>
      <c r="AJ260" s="379"/>
      <c r="AK260" s="380"/>
      <c r="AL260" s="75"/>
      <c r="AM260" s="75"/>
      <c r="AN260" s="75"/>
    </row>
    <row r="261" spans="1:40" ht="15.6" x14ac:dyDescent="0.35">
      <c r="A261" s="186"/>
      <c r="B261" s="378"/>
      <c r="C261" s="379"/>
      <c r="D261" s="379"/>
      <c r="E261" s="379"/>
      <c r="F261" s="379"/>
      <c r="G261" s="379"/>
      <c r="H261" s="379"/>
      <c r="I261" s="379"/>
      <c r="J261" s="379"/>
      <c r="K261" s="379"/>
      <c r="L261" s="379"/>
      <c r="M261" s="379"/>
      <c r="N261" s="379"/>
      <c r="O261" s="379"/>
      <c r="P261" s="379"/>
      <c r="Q261" s="379"/>
      <c r="R261" s="379"/>
      <c r="S261" s="379"/>
      <c r="T261" s="379"/>
      <c r="U261" s="379"/>
      <c r="V261" s="379"/>
      <c r="W261" s="379"/>
      <c r="X261" s="379"/>
      <c r="Y261" s="379"/>
      <c r="Z261" s="379"/>
      <c r="AA261" s="379"/>
      <c r="AB261" s="379"/>
      <c r="AC261" s="379"/>
      <c r="AD261" s="379"/>
      <c r="AE261" s="379"/>
      <c r="AF261" s="379"/>
      <c r="AG261" s="379"/>
      <c r="AH261" s="379"/>
      <c r="AI261" s="379"/>
      <c r="AJ261" s="379"/>
      <c r="AK261" s="380"/>
      <c r="AL261" s="75"/>
      <c r="AM261" s="75"/>
      <c r="AN261" s="75"/>
    </row>
    <row r="262" spans="1:40" ht="15.6" x14ac:dyDescent="0.35">
      <c r="A262" s="186"/>
      <c r="B262" s="378"/>
      <c r="C262" s="379"/>
      <c r="D262" s="379"/>
      <c r="E262" s="379"/>
      <c r="F262" s="379"/>
      <c r="G262" s="379"/>
      <c r="H262" s="379"/>
      <c r="I262" s="379"/>
      <c r="J262" s="379"/>
      <c r="K262" s="379"/>
      <c r="L262" s="379"/>
      <c r="M262" s="379"/>
      <c r="N262" s="379"/>
      <c r="O262" s="379"/>
      <c r="P262" s="379"/>
      <c r="Q262" s="379"/>
      <c r="R262" s="379"/>
      <c r="S262" s="379"/>
      <c r="T262" s="379"/>
      <c r="U262" s="379"/>
      <c r="V262" s="379"/>
      <c r="W262" s="379"/>
      <c r="X262" s="379"/>
      <c r="Y262" s="379"/>
      <c r="Z262" s="379"/>
      <c r="AA262" s="379"/>
      <c r="AB262" s="379"/>
      <c r="AC262" s="379"/>
      <c r="AD262" s="379"/>
      <c r="AE262" s="379"/>
      <c r="AF262" s="379"/>
      <c r="AG262" s="379"/>
      <c r="AH262" s="379"/>
      <c r="AI262" s="379"/>
      <c r="AJ262" s="379"/>
      <c r="AK262" s="380"/>
      <c r="AL262" s="75"/>
      <c r="AM262" s="75"/>
      <c r="AN262" s="75"/>
    </row>
    <row r="263" spans="1:40" ht="15.6" x14ac:dyDescent="0.35">
      <c r="A263" s="186"/>
      <c r="B263" s="378"/>
      <c r="C263" s="379"/>
      <c r="D263" s="379"/>
      <c r="E263" s="379"/>
      <c r="F263" s="379"/>
      <c r="G263" s="379"/>
      <c r="H263" s="379"/>
      <c r="I263" s="379"/>
      <c r="J263" s="379"/>
      <c r="K263" s="379"/>
      <c r="L263" s="379"/>
      <c r="M263" s="379"/>
      <c r="N263" s="379"/>
      <c r="O263" s="379"/>
      <c r="P263" s="379"/>
      <c r="Q263" s="379"/>
      <c r="R263" s="379"/>
      <c r="S263" s="379"/>
      <c r="T263" s="379"/>
      <c r="U263" s="379"/>
      <c r="V263" s="379"/>
      <c r="W263" s="379"/>
      <c r="X263" s="379"/>
      <c r="Y263" s="379"/>
      <c r="Z263" s="379"/>
      <c r="AA263" s="379"/>
      <c r="AB263" s="379"/>
      <c r="AC263" s="379"/>
      <c r="AD263" s="379"/>
      <c r="AE263" s="379"/>
      <c r="AF263" s="379"/>
      <c r="AG263" s="379"/>
      <c r="AH263" s="379"/>
      <c r="AI263" s="379"/>
      <c r="AJ263" s="379"/>
      <c r="AK263" s="380"/>
      <c r="AL263" s="75"/>
      <c r="AM263" s="75"/>
      <c r="AN263" s="75"/>
    </row>
    <row r="264" spans="1:40" ht="15.6" x14ac:dyDescent="0.35">
      <c r="A264" s="186"/>
      <c r="B264" s="378"/>
      <c r="C264" s="379"/>
      <c r="D264" s="379"/>
      <c r="E264" s="379"/>
      <c r="F264" s="379"/>
      <c r="G264" s="379"/>
      <c r="H264" s="379"/>
      <c r="I264" s="379"/>
      <c r="J264" s="379"/>
      <c r="K264" s="379"/>
      <c r="L264" s="379"/>
      <c r="M264" s="379"/>
      <c r="N264" s="379"/>
      <c r="O264" s="379"/>
      <c r="P264" s="379"/>
      <c r="Q264" s="379"/>
      <c r="R264" s="379"/>
      <c r="S264" s="379"/>
      <c r="T264" s="379"/>
      <c r="U264" s="379"/>
      <c r="V264" s="379"/>
      <c r="W264" s="379"/>
      <c r="X264" s="379"/>
      <c r="Y264" s="379"/>
      <c r="Z264" s="379"/>
      <c r="AA264" s="379"/>
      <c r="AB264" s="379"/>
      <c r="AC264" s="379"/>
      <c r="AD264" s="379"/>
      <c r="AE264" s="379"/>
      <c r="AF264" s="379"/>
      <c r="AG264" s="379"/>
      <c r="AH264" s="379"/>
      <c r="AI264" s="379"/>
      <c r="AJ264" s="379"/>
      <c r="AK264" s="380"/>
      <c r="AL264" s="75"/>
      <c r="AM264" s="75"/>
      <c r="AN264" s="75"/>
    </row>
    <row r="265" spans="1:40" ht="15.6" x14ac:dyDescent="0.35">
      <c r="A265" s="186"/>
      <c r="B265" s="378"/>
      <c r="C265" s="379"/>
      <c r="D265" s="379"/>
      <c r="E265" s="379"/>
      <c r="F265" s="379"/>
      <c r="G265" s="379"/>
      <c r="H265" s="379"/>
      <c r="I265" s="379"/>
      <c r="J265" s="379"/>
      <c r="K265" s="379"/>
      <c r="L265" s="379"/>
      <c r="M265" s="379"/>
      <c r="N265" s="379"/>
      <c r="O265" s="379"/>
      <c r="P265" s="379"/>
      <c r="Q265" s="379"/>
      <c r="R265" s="379"/>
      <c r="S265" s="379"/>
      <c r="T265" s="379"/>
      <c r="U265" s="379"/>
      <c r="V265" s="379"/>
      <c r="W265" s="379"/>
      <c r="X265" s="379"/>
      <c r="Y265" s="379"/>
      <c r="Z265" s="379"/>
      <c r="AA265" s="379"/>
      <c r="AB265" s="379"/>
      <c r="AC265" s="379"/>
      <c r="AD265" s="379"/>
      <c r="AE265" s="379"/>
      <c r="AF265" s="379"/>
      <c r="AG265" s="379"/>
      <c r="AH265" s="379"/>
      <c r="AI265" s="379"/>
      <c r="AJ265" s="379"/>
      <c r="AK265" s="380"/>
      <c r="AL265" s="75"/>
      <c r="AM265" s="75"/>
      <c r="AN265" s="75"/>
    </row>
    <row r="266" spans="1:40" ht="15.6" x14ac:dyDescent="0.35">
      <c r="A266" s="186"/>
      <c r="B266" s="378"/>
      <c r="C266" s="379"/>
      <c r="D266" s="379"/>
      <c r="E266" s="379"/>
      <c r="F266" s="379"/>
      <c r="G266" s="379"/>
      <c r="H266" s="379"/>
      <c r="I266" s="379"/>
      <c r="J266" s="379"/>
      <c r="K266" s="379"/>
      <c r="L266" s="379"/>
      <c r="M266" s="379"/>
      <c r="N266" s="379"/>
      <c r="O266" s="379"/>
      <c r="P266" s="379"/>
      <c r="Q266" s="379"/>
      <c r="R266" s="379"/>
      <c r="S266" s="379"/>
      <c r="T266" s="379"/>
      <c r="U266" s="379"/>
      <c r="V266" s="379"/>
      <c r="W266" s="379"/>
      <c r="X266" s="379"/>
      <c r="Y266" s="379"/>
      <c r="Z266" s="379"/>
      <c r="AA266" s="379"/>
      <c r="AB266" s="379"/>
      <c r="AC266" s="379"/>
      <c r="AD266" s="379"/>
      <c r="AE266" s="379"/>
      <c r="AF266" s="379"/>
      <c r="AG266" s="379"/>
      <c r="AH266" s="379"/>
      <c r="AI266" s="379"/>
      <c r="AJ266" s="379"/>
      <c r="AK266" s="380"/>
      <c r="AL266" s="75"/>
      <c r="AM266" s="75"/>
      <c r="AN266" s="75"/>
    </row>
    <row r="267" spans="1:40" ht="15.6" x14ac:dyDescent="0.35">
      <c r="A267" s="186"/>
      <c r="B267" s="378"/>
      <c r="C267" s="379"/>
      <c r="D267" s="379"/>
      <c r="E267" s="379"/>
      <c r="F267" s="379"/>
      <c r="G267" s="379"/>
      <c r="H267" s="379"/>
      <c r="I267" s="379"/>
      <c r="J267" s="379"/>
      <c r="K267" s="379"/>
      <c r="L267" s="379"/>
      <c r="M267" s="379"/>
      <c r="N267" s="379"/>
      <c r="O267" s="379"/>
      <c r="P267" s="379"/>
      <c r="Q267" s="379"/>
      <c r="R267" s="379"/>
      <c r="S267" s="379"/>
      <c r="T267" s="379"/>
      <c r="U267" s="379"/>
      <c r="V267" s="379"/>
      <c r="W267" s="379"/>
      <c r="X267" s="379"/>
      <c r="Y267" s="379"/>
      <c r="Z267" s="379"/>
      <c r="AA267" s="379"/>
      <c r="AB267" s="379"/>
      <c r="AC267" s="379"/>
      <c r="AD267" s="379"/>
      <c r="AE267" s="379"/>
      <c r="AF267" s="379"/>
      <c r="AG267" s="379"/>
      <c r="AH267" s="379"/>
      <c r="AI267" s="379"/>
      <c r="AJ267" s="379"/>
      <c r="AK267" s="380"/>
      <c r="AL267" s="75"/>
      <c r="AM267" s="75"/>
      <c r="AN267" s="75"/>
    </row>
    <row r="268" spans="1:40" ht="15.6" x14ac:dyDescent="0.35">
      <c r="A268" s="186"/>
      <c r="B268" s="378"/>
      <c r="C268" s="379"/>
      <c r="D268" s="379"/>
      <c r="E268" s="379"/>
      <c r="F268" s="379"/>
      <c r="G268" s="379"/>
      <c r="H268" s="379"/>
      <c r="I268" s="379"/>
      <c r="J268" s="379"/>
      <c r="K268" s="379"/>
      <c r="L268" s="379"/>
      <c r="M268" s="379"/>
      <c r="N268" s="379"/>
      <c r="O268" s="379"/>
      <c r="P268" s="379"/>
      <c r="Q268" s="379"/>
      <c r="R268" s="379"/>
      <c r="S268" s="379"/>
      <c r="T268" s="379"/>
      <c r="U268" s="379"/>
      <c r="V268" s="379"/>
      <c r="W268" s="379"/>
      <c r="X268" s="379"/>
      <c r="Y268" s="379"/>
      <c r="Z268" s="379"/>
      <c r="AA268" s="379"/>
      <c r="AB268" s="379"/>
      <c r="AC268" s="379"/>
      <c r="AD268" s="379"/>
      <c r="AE268" s="379"/>
      <c r="AF268" s="379"/>
      <c r="AG268" s="379"/>
      <c r="AH268" s="379"/>
      <c r="AI268" s="379"/>
      <c r="AJ268" s="379"/>
      <c r="AK268" s="380"/>
      <c r="AL268" s="75"/>
      <c r="AM268" s="75"/>
      <c r="AN268" s="75"/>
    </row>
    <row r="269" spans="1:40" ht="15.6" x14ac:dyDescent="0.35">
      <c r="A269" s="186"/>
      <c r="B269" s="378"/>
      <c r="C269" s="379"/>
      <c r="D269" s="379"/>
      <c r="E269" s="379"/>
      <c r="F269" s="379"/>
      <c r="G269" s="379"/>
      <c r="H269" s="379"/>
      <c r="I269" s="379"/>
      <c r="J269" s="379"/>
      <c r="K269" s="379"/>
      <c r="L269" s="379"/>
      <c r="M269" s="379"/>
      <c r="N269" s="379"/>
      <c r="O269" s="379"/>
      <c r="P269" s="379"/>
      <c r="Q269" s="379"/>
      <c r="R269" s="379"/>
      <c r="S269" s="379"/>
      <c r="T269" s="379"/>
      <c r="U269" s="379"/>
      <c r="V269" s="379"/>
      <c r="W269" s="379"/>
      <c r="X269" s="379"/>
      <c r="Y269" s="379"/>
      <c r="Z269" s="379"/>
      <c r="AA269" s="379"/>
      <c r="AB269" s="379"/>
      <c r="AC269" s="379"/>
      <c r="AD269" s="379"/>
      <c r="AE269" s="379"/>
      <c r="AF269" s="379"/>
      <c r="AG269" s="379"/>
      <c r="AH269" s="379"/>
      <c r="AI269" s="379"/>
      <c r="AJ269" s="379"/>
      <c r="AK269" s="380"/>
      <c r="AL269" s="75"/>
      <c r="AM269" s="75"/>
      <c r="AN269" s="75"/>
    </row>
    <row r="270" spans="1:40" ht="15.6" x14ac:dyDescent="0.35">
      <c r="A270" s="186"/>
      <c r="B270" s="378"/>
      <c r="C270" s="379"/>
      <c r="D270" s="379"/>
      <c r="E270" s="379"/>
      <c r="F270" s="379"/>
      <c r="G270" s="379"/>
      <c r="H270" s="379"/>
      <c r="I270" s="379"/>
      <c r="J270" s="379"/>
      <c r="K270" s="379"/>
      <c r="L270" s="379"/>
      <c r="M270" s="379"/>
      <c r="N270" s="379"/>
      <c r="O270" s="379"/>
      <c r="P270" s="379"/>
      <c r="Q270" s="379"/>
      <c r="R270" s="379"/>
      <c r="S270" s="379"/>
      <c r="T270" s="379"/>
      <c r="U270" s="379"/>
      <c r="V270" s="379"/>
      <c r="W270" s="379"/>
      <c r="X270" s="379"/>
      <c r="Y270" s="379"/>
      <c r="Z270" s="379"/>
      <c r="AA270" s="379"/>
      <c r="AB270" s="379"/>
      <c r="AC270" s="379"/>
      <c r="AD270" s="379"/>
      <c r="AE270" s="379"/>
      <c r="AF270" s="379"/>
      <c r="AG270" s="379"/>
      <c r="AH270" s="379"/>
      <c r="AI270" s="379"/>
      <c r="AJ270" s="379"/>
      <c r="AK270" s="380"/>
      <c r="AL270" s="75"/>
      <c r="AM270" s="75"/>
      <c r="AN270" s="75"/>
    </row>
    <row r="271" spans="1:40" ht="15.6" x14ac:dyDescent="0.35">
      <c r="A271" s="186"/>
      <c r="B271" s="378"/>
      <c r="C271" s="379"/>
      <c r="D271" s="379"/>
      <c r="E271" s="379"/>
      <c r="F271" s="379"/>
      <c r="G271" s="379"/>
      <c r="H271" s="379"/>
      <c r="I271" s="379"/>
      <c r="J271" s="379"/>
      <c r="K271" s="379"/>
      <c r="L271" s="379"/>
      <c r="M271" s="379"/>
      <c r="N271" s="379"/>
      <c r="O271" s="379"/>
      <c r="P271" s="379"/>
      <c r="Q271" s="379"/>
      <c r="R271" s="379"/>
      <c r="S271" s="379"/>
      <c r="T271" s="379"/>
      <c r="U271" s="379"/>
      <c r="V271" s="379"/>
      <c r="W271" s="379"/>
      <c r="X271" s="379"/>
      <c r="Y271" s="379"/>
      <c r="Z271" s="379"/>
      <c r="AA271" s="379"/>
      <c r="AB271" s="379"/>
      <c r="AC271" s="379"/>
      <c r="AD271" s="379"/>
      <c r="AE271" s="379"/>
      <c r="AF271" s="379"/>
      <c r="AG271" s="379"/>
      <c r="AH271" s="379"/>
      <c r="AI271" s="379"/>
      <c r="AJ271" s="379"/>
      <c r="AK271" s="380"/>
      <c r="AL271" s="75"/>
      <c r="AM271" s="75"/>
      <c r="AN271" s="75"/>
    </row>
    <row r="272" spans="1:40" ht="15.6" x14ac:dyDescent="0.35">
      <c r="A272" s="186"/>
      <c r="B272" s="378"/>
      <c r="C272" s="379"/>
      <c r="D272" s="379"/>
      <c r="E272" s="379"/>
      <c r="F272" s="379"/>
      <c r="G272" s="379"/>
      <c r="H272" s="379"/>
      <c r="I272" s="379"/>
      <c r="J272" s="379"/>
      <c r="K272" s="379"/>
      <c r="L272" s="379"/>
      <c r="M272" s="379"/>
      <c r="N272" s="379"/>
      <c r="O272" s="379"/>
      <c r="P272" s="379"/>
      <c r="Q272" s="379"/>
      <c r="R272" s="379"/>
      <c r="S272" s="379"/>
      <c r="T272" s="379"/>
      <c r="U272" s="379"/>
      <c r="V272" s="379"/>
      <c r="W272" s="379"/>
      <c r="X272" s="379"/>
      <c r="Y272" s="379"/>
      <c r="Z272" s="379"/>
      <c r="AA272" s="379"/>
      <c r="AB272" s="379"/>
      <c r="AC272" s="379"/>
      <c r="AD272" s="379"/>
      <c r="AE272" s="379"/>
      <c r="AF272" s="379"/>
      <c r="AG272" s="379"/>
      <c r="AH272" s="379"/>
      <c r="AI272" s="379"/>
      <c r="AJ272" s="379"/>
      <c r="AK272" s="380"/>
      <c r="AL272" s="75"/>
      <c r="AM272" s="75"/>
      <c r="AN272" s="75"/>
    </row>
    <row r="273" spans="1:40" ht="15.6" x14ac:dyDescent="0.35">
      <c r="A273" s="186"/>
      <c r="B273" s="378"/>
      <c r="C273" s="379"/>
      <c r="D273" s="379"/>
      <c r="E273" s="379"/>
      <c r="F273" s="379"/>
      <c r="G273" s="379"/>
      <c r="H273" s="379"/>
      <c r="I273" s="379"/>
      <c r="J273" s="379"/>
      <c r="K273" s="379"/>
      <c r="L273" s="379"/>
      <c r="M273" s="379"/>
      <c r="N273" s="379"/>
      <c r="O273" s="379"/>
      <c r="P273" s="379"/>
      <c r="Q273" s="379"/>
      <c r="R273" s="379"/>
      <c r="S273" s="379"/>
      <c r="T273" s="379"/>
      <c r="U273" s="379"/>
      <c r="V273" s="379"/>
      <c r="W273" s="379"/>
      <c r="X273" s="379"/>
      <c r="Y273" s="379"/>
      <c r="Z273" s="379"/>
      <c r="AA273" s="379"/>
      <c r="AB273" s="379"/>
      <c r="AC273" s="379"/>
      <c r="AD273" s="379"/>
      <c r="AE273" s="379"/>
      <c r="AF273" s="379"/>
      <c r="AG273" s="379"/>
      <c r="AH273" s="379"/>
      <c r="AI273" s="379"/>
      <c r="AJ273" s="379"/>
      <c r="AK273" s="380"/>
      <c r="AL273" s="75"/>
      <c r="AM273" s="75"/>
      <c r="AN273" s="75"/>
    </row>
    <row r="274" spans="1:40" ht="15.6" x14ac:dyDescent="0.35">
      <c r="A274" s="186"/>
      <c r="B274" s="378"/>
      <c r="C274" s="379"/>
      <c r="D274" s="379"/>
      <c r="E274" s="379"/>
      <c r="F274" s="379"/>
      <c r="G274" s="379"/>
      <c r="H274" s="379"/>
      <c r="I274" s="379"/>
      <c r="J274" s="379"/>
      <c r="K274" s="379"/>
      <c r="L274" s="379"/>
      <c r="M274" s="379"/>
      <c r="N274" s="379"/>
      <c r="O274" s="379"/>
      <c r="P274" s="379"/>
      <c r="Q274" s="379"/>
      <c r="R274" s="379"/>
      <c r="S274" s="379"/>
      <c r="T274" s="379"/>
      <c r="U274" s="379"/>
      <c r="V274" s="379"/>
      <c r="W274" s="379"/>
      <c r="X274" s="379"/>
      <c r="Y274" s="379"/>
      <c r="Z274" s="379"/>
      <c r="AA274" s="379"/>
      <c r="AB274" s="379"/>
      <c r="AC274" s="379"/>
      <c r="AD274" s="379"/>
      <c r="AE274" s="379"/>
      <c r="AF274" s="379"/>
      <c r="AG274" s="379"/>
      <c r="AH274" s="379"/>
      <c r="AI274" s="379"/>
      <c r="AJ274" s="379"/>
      <c r="AK274" s="380"/>
      <c r="AL274" s="75"/>
      <c r="AM274" s="75"/>
      <c r="AN274" s="75"/>
    </row>
    <row r="275" spans="1:40" ht="15.6" x14ac:dyDescent="0.35">
      <c r="A275" s="186"/>
      <c r="B275" s="378"/>
      <c r="C275" s="379"/>
      <c r="D275" s="379"/>
      <c r="E275" s="379"/>
      <c r="F275" s="379"/>
      <c r="G275" s="379"/>
      <c r="H275" s="379"/>
      <c r="I275" s="379"/>
      <c r="J275" s="379"/>
      <c r="K275" s="379"/>
      <c r="L275" s="379"/>
      <c r="M275" s="379"/>
      <c r="N275" s="379"/>
      <c r="O275" s="379"/>
      <c r="P275" s="379"/>
      <c r="Q275" s="379"/>
      <c r="R275" s="379"/>
      <c r="S275" s="379"/>
      <c r="T275" s="379"/>
      <c r="U275" s="379"/>
      <c r="V275" s="379"/>
      <c r="W275" s="379"/>
      <c r="X275" s="379"/>
      <c r="Y275" s="379"/>
      <c r="Z275" s="379"/>
      <c r="AA275" s="379"/>
      <c r="AB275" s="379"/>
      <c r="AC275" s="379"/>
      <c r="AD275" s="379"/>
      <c r="AE275" s="379"/>
      <c r="AF275" s="379"/>
      <c r="AG275" s="379"/>
      <c r="AH275" s="379"/>
      <c r="AI275" s="379"/>
      <c r="AJ275" s="379"/>
      <c r="AK275" s="380"/>
      <c r="AL275" s="75"/>
      <c r="AM275" s="75"/>
      <c r="AN275" s="75"/>
    </row>
    <row r="276" spans="1:40" ht="15.6" x14ac:dyDescent="0.35">
      <c r="A276" s="186"/>
      <c r="B276" s="378"/>
      <c r="C276" s="379"/>
      <c r="D276" s="379"/>
      <c r="E276" s="379"/>
      <c r="F276" s="379"/>
      <c r="G276" s="379"/>
      <c r="H276" s="379"/>
      <c r="I276" s="379"/>
      <c r="J276" s="379"/>
      <c r="K276" s="379"/>
      <c r="L276" s="379"/>
      <c r="M276" s="379"/>
      <c r="N276" s="379"/>
      <c r="O276" s="379"/>
      <c r="P276" s="379"/>
      <c r="Q276" s="379"/>
      <c r="R276" s="379"/>
      <c r="S276" s="379"/>
      <c r="T276" s="379"/>
      <c r="U276" s="379"/>
      <c r="V276" s="379"/>
      <c r="W276" s="379"/>
      <c r="X276" s="379"/>
      <c r="Y276" s="379"/>
      <c r="Z276" s="379"/>
      <c r="AA276" s="379"/>
      <c r="AB276" s="379"/>
      <c r="AC276" s="379"/>
      <c r="AD276" s="379"/>
      <c r="AE276" s="379"/>
      <c r="AF276" s="379"/>
      <c r="AG276" s="379"/>
      <c r="AH276" s="379"/>
      <c r="AI276" s="379"/>
      <c r="AJ276" s="379"/>
      <c r="AK276" s="380"/>
      <c r="AL276" s="75"/>
      <c r="AM276" s="75"/>
      <c r="AN276" s="75"/>
    </row>
    <row r="277" spans="1:40" ht="15.6" x14ac:dyDescent="0.35">
      <c r="A277" s="186"/>
      <c r="B277" s="378"/>
      <c r="C277" s="379"/>
      <c r="D277" s="379"/>
      <c r="E277" s="379"/>
      <c r="F277" s="379"/>
      <c r="G277" s="379"/>
      <c r="H277" s="379"/>
      <c r="I277" s="379"/>
      <c r="J277" s="379"/>
      <c r="K277" s="379"/>
      <c r="L277" s="379"/>
      <c r="M277" s="379"/>
      <c r="N277" s="379"/>
      <c r="O277" s="379"/>
      <c r="P277" s="379"/>
      <c r="Q277" s="379"/>
      <c r="R277" s="379"/>
      <c r="S277" s="379"/>
      <c r="T277" s="379"/>
      <c r="U277" s="379"/>
      <c r="V277" s="379"/>
      <c r="W277" s="379"/>
      <c r="X277" s="379"/>
      <c r="Y277" s="379"/>
      <c r="Z277" s="379"/>
      <c r="AA277" s="379"/>
      <c r="AB277" s="379"/>
      <c r="AC277" s="379"/>
      <c r="AD277" s="379"/>
      <c r="AE277" s="379"/>
      <c r="AF277" s="379"/>
      <c r="AG277" s="379"/>
      <c r="AH277" s="379"/>
      <c r="AI277" s="379"/>
      <c r="AJ277" s="379"/>
      <c r="AK277" s="380"/>
      <c r="AL277" s="75"/>
      <c r="AM277" s="75"/>
      <c r="AN277" s="75"/>
    </row>
    <row r="278" spans="1:40" ht="15.6" x14ac:dyDescent="0.35">
      <c r="A278" s="186"/>
      <c r="B278" s="378"/>
      <c r="C278" s="379"/>
      <c r="D278" s="379"/>
      <c r="E278" s="379"/>
      <c r="F278" s="379"/>
      <c r="G278" s="379"/>
      <c r="H278" s="379"/>
      <c r="I278" s="379"/>
      <c r="J278" s="379"/>
      <c r="K278" s="379"/>
      <c r="L278" s="379"/>
      <c r="M278" s="379"/>
      <c r="N278" s="379"/>
      <c r="O278" s="379"/>
      <c r="P278" s="379"/>
      <c r="Q278" s="379"/>
      <c r="R278" s="379"/>
      <c r="S278" s="379"/>
      <c r="T278" s="379"/>
      <c r="U278" s="379"/>
      <c r="V278" s="379"/>
      <c r="W278" s="379"/>
      <c r="X278" s="379"/>
      <c r="Y278" s="379"/>
      <c r="Z278" s="379"/>
      <c r="AA278" s="379"/>
      <c r="AB278" s="379"/>
      <c r="AC278" s="379"/>
      <c r="AD278" s="379"/>
      <c r="AE278" s="379"/>
      <c r="AF278" s="379"/>
      <c r="AG278" s="379"/>
      <c r="AH278" s="379"/>
      <c r="AI278" s="379"/>
      <c r="AJ278" s="379"/>
      <c r="AK278" s="380"/>
      <c r="AL278" s="75"/>
      <c r="AM278" s="75"/>
      <c r="AN278" s="75"/>
    </row>
    <row r="279" spans="1:40" ht="15.6" x14ac:dyDescent="0.35">
      <c r="A279" s="186"/>
      <c r="B279" s="378"/>
      <c r="C279" s="379"/>
      <c r="D279" s="379"/>
      <c r="E279" s="379"/>
      <c r="F279" s="379"/>
      <c r="G279" s="379"/>
      <c r="H279" s="379"/>
      <c r="I279" s="379"/>
      <c r="J279" s="379"/>
      <c r="K279" s="379"/>
      <c r="L279" s="379"/>
      <c r="M279" s="379"/>
      <c r="N279" s="379"/>
      <c r="O279" s="379"/>
      <c r="P279" s="379"/>
      <c r="Q279" s="379"/>
      <c r="R279" s="379"/>
      <c r="S279" s="379"/>
      <c r="T279" s="379"/>
      <c r="U279" s="379"/>
      <c r="V279" s="379"/>
      <c r="W279" s="379"/>
      <c r="X279" s="379"/>
      <c r="Y279" s="379"/>
      <c r="Z279" s="379"/>
      <c r="AA279" s="379"/>
      <c r="AB279" s="379"/>
      <c r="AC279" s="379"/>
      <c r="AD279" s="379"/>
      <c r="AE279" s="379"/>
      <c r="AF279" s="379"/>
      <c r="AG279" s="379"/>
      <c r="AH279" s="379"/>
      <c r="AI279" s="379"/>
      <c r="AJ279" s="379"/>
      <c r="AK279" s="380"/>
      <c r="AL279" s="75"/>
      <c r="AM279" s="75"/>
      <c r="AN279" s="75"/>
    </row>
    <row r="280" spans="1:40" ht="15.6" x14ac:dyDescent="0.35">
      <c r="A280" s="186"/>
      <c r="B280" s="378"/>
      <c r="C280" s="379"/>
      <c r="D280" s="379"/>
      <c r="E280" s="379"/>
      <c r="F280" s="379"/>
      <c r="G280" s="379"/>
      <c r="H280" s="379"/>
      <c r="I280" s="379"/>
      <c r="J280" s="379"/>
      <c r="K280" s="379"/>
      <c r="L280" s="379"/>
      <c r="M280" s="379"/>
      <c r="N280" s="379"/>
      <c r="O280" s="379"/>
      <c r="P280" s="379"/>
      <c r="Q280" s="379"/>
      <c r="R280" s="379"/>
      <c r="S280" s="379"/>
      <c r="T280" s="379"/>
      <c r="U280" s="379"/>
      <c r="V280" s="379"/>
      <c r="W280" s="379"/>
      <c r="X280" s="379"/>
      <c r="Y280" s="379"/>
      <c r="Z280" s="379"/>
      <c r="AA280" s="379"/>
      <c r="AB280" s="379"/>
      <c r="AC280" s="379"/>
      <c r="AD280" s="379"/>
      <c r="AE280" s="379"/>
      <c r="AF280" s="379"/>
      <c r="AG280" s="379"/>
      <c r="AH280" s="379"/>
      <c r="AI280" s="379"/>
      <c r="AJ280" s="379"/>
      <c r="AK280" s="380"/>
      <c r="AL280" s="75"/>
      <c r="AM280" s="75"/>
      <c r="AN280" s="75"/>
    </row>
    <row r="281" spans="1:40" ht="15.6" x14ac:dyDescent="0.35">
      <c r="A281" s="186"/>
      <c r="B281" s="378"/>
      <c r="C281" s="379"/>
      <c r="D281" s="379"/>
      <c r="E281" s="379"/>
      <c r="F281" s="379"/>
      <c r="G281" s="379"/>
      <c r="H281" s="379"/>
      <c r="I281" s="379"/>
      <c r="J281" s="379"/>
      <c r="K281" s="379"/>
      <c r="L281" s="379"/>
      <c r="M281" s="379"/>
      <c r="N281" s="379"/>
      <c r="O281" s="379"/>
      <c r="P281" s="379"/>
      <c r="Q281" s="379"/>
      <c r="R281" s="379"/>
      <c r="S281" s="379"/>
      <c r="T281" s="379"/>
      <c r="U281" s="379"/>
      <c r="V281" s="379"/>
      <c r="W281" s="379"/>
      <c r="X281" s="379"/>
      <c r="Y281" s="379"/>
      <c r="Z281" s="379"/>
      <c r="AA281" s="379"/>
      <c r="AB281" s="379"/>
      <c r="AC281" s="379"/>
      <c r="AD281" s="379"/>
      <c r="AE281" s="379"/>
      <c r="AF281" s="379"/>
      <c r="AG281" s="379"/>
      <c r="AH281" s="379"/>
      <c r="AI281" s="379"/>
      <c r="AJ281" s="379"/>
      <c r="AK281" s="380"/>
      <c r="AL281" s="75"/>
      <c r="AM281" s="75"/>
      <c r="AN281" s="75"/>
    </row>
    <row r="282" spans="1:40" ht="15.6" x14ac:dyDescent="0.35">
      <c r="A282" s="186"/>
      <c r="B282" s="378"/>
      <c r="C282" s="379"/>
      <c r="D282" s="379"/>
      <c r="E282" s="379"/>
      <c r="F282" s="379"/>
      <c r="G282" s="379"/>
      <c r="H282" s="379"/>
      <c r="I282" s="379"/>
      <c r="J282" s="379"/>
      <c r="K282" s="379"/>
      <c r="L282" s="379"/>
      <c r="M282" s="379"/>
      <c r="N282" s="379"/>
      <c r="O282" s="379"/>
      <c r="P282" s="379"/>
      <c r="Q282" s="379"/>
      <c r="R282" s="379"/>
      <c r="S282" s="379"/>
      <c r="T282" s="379"/>
      <c r="U282" s="379"/>
      <c r="V282" s="379"/>
      <c r="W282" s="379"/>
      <c r="X282" s="379"/>
      <c r="Y282" s="379"/>
      <c r="Z282" s="379"/>
      <c r="AA282" s="379"/>
      <c r="AB282" s="379"/>
      <c r="AC282" s="379"/>
      <c r="AD282" s="379"/>
      <c r="AE282" s="379"/>
      <c r="AF282" s="379"/>
      <c r="AG282" s="379"/>
      <c r="AH282" s="379"/>
      <c r="AI282" s="379"/>
      <c r="AJ282" s="379"/>
      <c r="AK282" s="380"/>
      <c r="AL282" s="75"/>
      <c r="AM282" s="75"/>
      <c r="AN282" s="75"/>
    </row>
    <row r="283" spans="1:40" ht="15.6" x14ac:dyDescent="0.35">
      <c r="A283" s="186"/>
      <c r="B283" s="378"/>
      <c r="C283" s="379"/>
      <c r="D283" s="379"/>
      <c r="E283" s="379"/>
      <c r="F283" s="379"/>
      <c r="G283" s="379"/>
      <c r="H283" s="379"/>
      <c r="I283" s="379"/>
      <c r="J283" s="379"/>
      <c r="K283" s="379"/>
      <c r="L283" s="379"/>
      <c r="M283" s="379"/>
      <c r="N283" s="379"/>
      <c r="O283" s="379"/>
      <c r="P283" s="379"/>
      <c r="Q283" s="379"/>
      <c r="R283" s="379"/>
      <c r="S283" s="379"/>
      <c r="T283" s="379"/>
      <c r="U283" s="379"/>
      <c r="V283" s="379"/>
      <c r="W283" s="379"/>
      <c r="X283" s="379"/>
      <c r="Y283" s="379"/>
      <c r="Z283" s="379"/>
      <c r="AA283" s="379"/>
      <c r="AB283" s="379"/>
      <c r="AC283" s="379"/>
      <c r="AD283" s="379"/>
      <c r="AE283" s="379"/>
      <c r="AF283" s="379"/>
      <c r="AG283" s="379"/>
      <c r="AH283" s="379"/>
      <c r="AI283" s="379"/>
      <c r="AJ283" s="379"/>
      <c r="AK283" s="380"/>
      <c r="AL283" s="75"/>
      <c r="AM283" s="75"/>
      <c r="AN283" s="75"/>
    </row>
    <row r="284" spans="1:40" ht="15.6" x14ac:dyDescent="0.35">
      <c r="A284" s="186"/>
      <c r="B284" s="378"/>
      <c r="C284" s="379"/>
      <c r="D284" s="379"/>
      <c r="E284" s="379"/>
      <c r="F284" s="379"/>
      <c r="G284" s="379"/>
      <c r="H284" s="379"/>
      <c r="I284" s="379"/>
      <c r="J284" s="379"/>
      <c r="K284" s="379"/>
      <c r="L284" s="379"/>
      <c r="M284" s="379"/>
      <c r="N284" s="379"/>
      <c r="O284" s="379"/>
      <c r="P284" s="379"/>
      <c r="Q284" s="379"/>
      <c r="R284" s="379"/>
      <c r="S284" s="379"/>
      <c r="T284" s="379"/>
      <c r="U284" s="379"/>
      <c r="V284" s="379"/>
      <c r="W284" s="379"/>
      <c r="X284" s="379"/>
      <c r="Y284" s="379"/>
      <c r="Z284" s="379"/>
      <c r="AA284" s="379"/>
      <c r="AB284" s="379"/>
      <c r="AC284" s="379"/>
      <c r="AD284" s="379"/>
      <c r="AE284" s="379"/>
      <c r="AF284" s="379"/>
      <c r="AG284" s="379"/>
      <c r="AH284" s="379"/>
      <c r="AI284" s="379"/>
      <c r="AJ284" s="379"/>
      <c r="AK284" s="380"/>
      <c r="AL284" s="75"/>
      <c r="AM284" s="75"/>
      <c r="AN284" s="75"/>
    </row>
    <row r="285" spans="1:40" ht="15.6" x14ac:dyDescent="0.35">
      <c r="A285" s="186"/>
      <c r="B285" s="378"/>
      <c r="C285" s="379"/>
      <c r="D285" s="379"/>
      <c r="E285" s="379"/>
      <c r="F285" s="379"/>
      <c r="G285" s="379"/>
      <c r="H285" s="379"/>
      <c r="I285" s="379"/>
      <c r="J285" s="379"/>
      <c r="K285" s="379"/>
      <c r="L285" s="379"/>
      <c r="M285" s="379"/>
      <c r="N285" s="379"/>
      <c r="O285" s="379"/>
      <c r="P285" s="379"/>
      <c r="Q285" s="379"/>
      <c r="R285" s="379"/>
      <c r="S285" s="379"/>
      <c r="T285" s="379"/>
      <c r="U285" s="379"/>
      <c r="V285" s="379"/>
      <c r="W285" s="379"/>
      <c r="X285" s="379"/>
      <c r="Y285" s="379"/>
      <c r="Z285" s="379"/>
      <c r="AA285" s="379"/>
      <c r="AB285" s="379"/>
      <c r="AC285" s="379"/>
      <c r="AD285" s="379"/>
      <c r="AE285" s="379"/>
      <c r="AF285" s="379"/>
      <c r="AG285" s="379"/>
      <c r="AH285" s="379"/>
      <c r="AI285" s="379"/>
      <c r="AJ285" s="379"/>
      <c r="AK285" s="380"/>
      <c r="AL285" s="75"/>
      <c r="AM285" s="75"/>
      <c r="AN285" s="75"/>
    </row>
    <row r="286" spans="1:40" ht="15.6" x14ac:dyDescent="0.35">
      <c r="A286" s="186"/>
      <c r="B286" s="378"/>
      <c r="C286" s="379"/>
      <c r="D286" s="379"/>
      <c r="E286" s="379"/>
      <c r="F286" s="379"/>
      <c r="G286" s="379"/>
      <c r="H286" s="379"/>
      <c r="I286" s="379"/>
      <c r="J286" s="379"/>
      <c r="K286" s="379"/>
      <c r="L286" s="379"/>
      <c r="M286" s="379"/>
      <c r="N286" s="379"/>
      <c r="O286" s="379"/>
      <c r="P286" s="379"/>
      <c r="Q286" s="379"/>
      <c r="R286" s="379"/>
      <c r="S286" s="379"/>
      <c r="T286" s="379"/>
      <c r="U286" s="379"/>
      <c r="V286" s="379"/>
      <c r="W286" s="379"/>
      <c r="X286" s="379"/>
      <c r="Y286" s="379"/>
      <c r="Z286" s="379"/>
      <c r="AA286" s="379"/>
      <c r="AB286" s="379"/>
      <c r="AC286" s="379"/>
      <c r="AD286" s="379"/>
      <c r="AE286" s="379"/>
      <c r="AF286" s="379"/>
      <c r="AG286" s="379"/>
      <c r="AH286" s="379"/>
      <c r="AI286" s="379"/>
      <c r="AJ286" s="379"/>
      <c r="AK286" s="380"/>
      <c r="AL286" s="75"/>
      <c r="AM286" s="75"/>
      <c r="AN286" s="75"/>
    </row>
    <row r="287" spans="1:40" ht="15.6" x14ac:dyDescent="0.35">
      <c r="A287" s="186"/>
      <c r="B287" s="378"/>
      <c r="C287" s="379"/>
      <c r="D287" s="379"/>
      <c r="E287" s="379"/>
      <c r="F287" s="379"/>
      <c r="G287" s="379"/>
      <c r="H287" s="379"/>
      <c r="I287" s="379"/>
      <c r="J287" s="379"/>
      <c r="K287" s="379"/>
      <c r="L287" s="379"/>
      <c r="M287" s="379"/>
      <c r="N287" s="379"/>
      <c r="O287" s="379"/>
      <c r="P287" s="379"/>
      <c r="Q287" s="379"/>
      <c r="R287" s="379"/>
      <c r="S287" s="379"/>
      <c r="T287" s="379"/>
      <c r="U287" s="379"/>
      <c r="V287" s="379"/>
      <c r="W287" s="379"/>
      <c r="X287" s="379"/>
      <c r="Y287" s="379"/>
      <c r="Z287" s="379"/>
      <c r="AA287" s="379"/>
      <c r="AB287" s="379"/>
      <c r="AC287" s="379"/>
      <c r="AD287" s="379"/>
      <c r="AE287" s="379"/>
      <c r="AF287" s="379"/>
      <c r="AG287" s="379"/>
      <c r="AH287" s="379"/>
      <c r="AI287" s="379"/>
      <c r="AJ287" s="379"/>
      <c r="AK287" s="380"/>
      <c r="AL287" s="75"/>
      <c r="AM287" s="75"/>
      <c r="AN287" s="75"/>
    </row>
    <row r="288" spans="1:40" ht="15.6" x14ac:dyDescent="0.35">
      <c r="A288" s="186"/>
      <c r="B288" s="378"/>
      <c r="C288" s="379"/>
      <c r="D288" s="379"/>
      <c r="E288" s="379"/>
      <c r="F288" s="379"/>
      <c r="G288" s="379"/>
      <c r="H288" s="379"/>
      <c r="I288" s="379"/>
      <c r="J288" s="379"/>
      <c r="K288" s="379"/>
      <c r="L288" s="379"/>
      <c r="M288" s="379"/>
      <c r="N288" s="379"/>
      <c r="O288" s="379"/>
      <c r="P288" s="379"/>
      <c r="Q288" s="379"/>
      <c r="R288" s="379"/>
      <c r="S288" s="379"/>
      <c r="T288" s="379"/>
      <c r="U288" s="379"/>
      <c r="V288" s="379"/>
      <c r="W288" s="379"/>
      <c r="X288" s="379"/>
      <c r="Y288" s="379"/>
      <c r="Z288" s="379"/>
      <c r="AA288" s="379"/>
      <c r="AB288" s="379"/>
      <c r="AC288" s="379"/>
      <c r="AD288" s="379"/>
      <c r="AE288" s="379"/>
      <c r="AF288" s="379"/>
      <c r="AG288" s="379"/>
      <c r="AH288" s="379"/>
      <c r="AI288" s="379"/>
      <c r="AJ288" s="379"/>
      <c r="AK288" s="380"/>
      <c r="AL288" s="75"/>
      <c r="AM288" s="75"/>
      <c r="AN288" s="75"/>
    </row>
    <row r="289" spans="1:40" ht="15.6" x14ac:dyDescent="0.35">
      <c r="A289" s="186"/>
      <c r="B289" s="378"/>
      <c r="C289" s="379"/>
      <c r="D289" s="379"/>
      <c r="E289" s="379"/>
      <c r="F289" s="379"/>
      <c r="G289" s="379"/>
      <c r="H289" s="379"/>
      <c r="I289" s="379"/>
      <c r="J289" s="379"/>
      <c r="K289" s="379"/>
      <c r="L289" s="379"/>
      <c r="M289" s="379"/>
      <c r="N289" s="379"/>
      <c r="O289" s="379"/>
      <c r="P289" s="379"/>
      <c r="Q289" s="379"/>
      <c r="R289" s="379"/>
      <c r="S289" s="379"/>
      <c r="T289" s="379"/>
      <c r="U289" s="379"/>
      <c r="V289" s="379"/>
      <c r="W289" s="379"/>
      <c r="X289" s="379"/>
      <c r="Y289" s="379"/>
      <c r="Z289" s="379"/>
      <c r="AA289" s="379"/>
      <c r="AB289" s="379"/>
      <c r="AC289" s="379"/>
      <c r="AD289" s="379"/>
      <c r="AE289" s="379"/>
      <c r="AF289" s="379"/>
      <c r="AG289" s="379"/>
      <c r="AH289" s="379"/>
      <c r="AI289" s="379"/>
      <c r="AJ289" s="379"/>
      <c r="AK289" s="380"/>
      <c r="AL289" s="75"/>
      <c r="AM289" s="75"/>
      <c r="AN289" s="75"/>
    </row>
    <row r="290" spans="1:40" ht="15.6" x14ac:dyDescent="0.35">
      <c r="A290" s="186"/>
      <c r="B290" s="378"/>
      <c r="C290" s="379"/>
      <c r="D290" s="379"/>
      <c r="E290" s="379"/>
      <c r="F290" s="379"/>
      <c r="G290" s="379"/>
      <c r="H290" s="379"/>
      <c r="I290" s="379"/>
      <c r="J290" s="379"/>
      <c r="K290" s="379"/>
      <c r="L290" s="379"/>
      <c r="M290" s="379"/>
      <c r="N290" s="379"/>
      <c r="O290" s="379"/>
      <c r="P290" s="379"/>
      <c r="Q290" s="379"/>
      <c r="R290" s="379"/>
      <c r="S290" s="379"/>
      <c r="T290" s="379"/>
      <c r="U290" s="379"/>
      <c r="V290" s="379"/>
      <c r="W290" s="379"/>
      <c r="X290" s="379"/>
      <c r="Y290" s="379"/>
      <c r="Z290" s="379"/>
      <c r="AA290" s="379"/>
      <c r="AB290" s="379"/>
      <c r="AC290" s="379"/>
      <c r="AD290" s="379"/>
      <c r="AE290" s="379"/>
      <c r="AF290" s="379"/>
      <c r="AG290" s="379"/>
      <c r="AH290" s="379"/>
      <c r="AI290" s="379"/>
      <c r="AJ290" s="379"/>
      <c r="AK290" s="380"/>
      <c r="AL290" s="75"/>
      <c r="AM290" s="75"/>
      <c r="AN290" s="75"/>
    </row>
    <row r="291" spans="1:40" ht="15.6" x14ac:dyDescent="0.35">
      <c r="A291" s="186"/>
      <c r="B291" s="378"/>
      <c r="C291" s="379"/>
      <c r="D291" s="379"/>
      <c r="E291" s="379"/>
      <c r="F291" s="379"/>
      <c r="G291" s="379"/>
      <c r="H291" s="379"/>
      <c r="I291" s="379"/>
      <c r="J291" s="379"/>
      <c r="K291" s="379"/>
      <c r="L291" s="379"/>
      <c r="M291" s="379"/>
      <c r="N291" s="379"/>
      <c r="O291" s="379"/>
      <c r="P291" s="379"/>
      <c r="Q291" s="379"/>
      <c r="R291" s="379"/>
      <c r="S291" s="379"/>
      <c r="T291" s="379"/>
      <c r="U291" s="379"/>
      <c r="V291" s="379"/>
      <c r="W291" s="379"/>
      <c r="X291" s="379"/>
      <c r="Y291" s="379"/>
      <c r="Z291" s="379"/>
      <c r="AA291" s="379"/>
      <c r="AB291" s="379"/>
      <c r="AC291" s="379"/>
      <c r="AD291" s="379"/>
      <c r="AE291" s="379"/>
      <c r="AF291" s="379"/>
      <c r="AG291" s="379"/>
      <c r="AH291" s="379"/>
      <c r="AI291" s="379"/>
      <c r="AJ291" s="379"/>
      <c r="AK291" s="380"/>
      <c r="AL291" s="75"/>
      <c r="AM291" s="75"/>
      <c r="AN291" s="75"/>
    </row>
    <row r="292" spans="1:40" ht="15.6" x14ac:dyDescent="0.35">
      <c r="A292" s="186"/>
      <c r="B292" s="378"/>
      <c r="C292" s="379"/>
      <c r="D292" s="379"/>
      <c r="E292" s="379"/>
      <c r="F292" s="379"/>
      <c r="G292" s="379"/>
      <c r="H292" s="379"/>
      <c r="I292" s="379"/>
      <c r="J292" s="379"/>
      <c r="K292" s="379"/>
      <c r="L292" s="379"/>
      <c r="M292" s="379"/>
      <c r="N292" s="379"/>
      <c r="O292" s="379"/>
      <c r="P292" s="379"/>
      <c r="Q292" s="379"/>
      <c r="R292" s="379"/>
      <c r="S292" s="379"/>
      <c r="T292" s="379"/>
      <c r="U292" s="379"/>
      <c r="V292" s="379"/>
      <c r="W292" s="379"/>
      <c r="X292" s="379"/>
      <c r="Y292" s="379"/>
      <c r="Z292" s="379"/>
      <c r="AA292" s="379"/>
      <c r="AB292" s="379"/>
      <c r="AC292" s="379"/>
      <c r="AD292" s="379"/>
      <c r="AE292" s="379"/>
      <c r="AF292" s="379"/>
      <c r="AG292" s="379"/>
      <c r="AH292" s="379"/>
      <c r="AI292" s="379"/>
      <c r="AJ292" s="379"/>
      <c r="AK292" s="380"/>
      <c r="AL292" s="75"/>
      <c r="AM292" s="75"/>
      <c r="AN292" s="75"/>
    </row>
    <row r="293" spans="1:40" ht="15.6" x14ac:dyDescent="0.35">
      <c r="A293" s="186"/>
      <c r="B293" s="378"/>
      <c r="C293" s="379"/>
      <c r="D293" s="379"/>
      <c r="E293" s="379"/>
      <c r="F293" s="379"/>
      <c r="G293" s="379"/>
      <c r="H293" s="379"/>
      <c r="I293" s="379"/>
      <c r="J293" s="379"/>
      <c r="K293" s="379"/>
      <c r="L293" s="379"/>
      <c r="M293" s="379"/>
      <c r="N293" s="379"/>
      <c r="O293" s="379"/>
      <c r="P293" s="379"/>
      <c r="Q293" s="379"/>
      <c r="R293" s="379"/>
      <c r="S293" s="379"/>
      <c r="T293" s="379"/>
      <c r="U293" s="379"/>
      <c r="V293" s="379"/>
      <c r="W293" s="379"/>
      <c r="X293" s="379"/>
      <c r="Y293" s="379"/>
      <c r="Z293" s="379"/>
      <c r="AA293" s="379"/>
      <c r="AB293" s="379"/>
      <c r="AC293" s="379"/>
      <c r="AD293" s="379"/>
      <c r="AE293" s="379"/>
      <c r="AF293" s="379"/>
      <c r="AG293" s="379"/>
      <c r="AH293" s="379"/>
      <c r="AI293" s="379"/>
      <c r="AJ293" s="379"/>
      <c r="AK293" s="380"/>
      <c r="AL293" s="75"/>
      <c r="AM293" s="75"/>
      <c r="AN293" s="75"/>
    </row>
    <row r="294" spans="1:40" ht="15.6" x14ac:dyDescent="0.35">
      <c r="A294" s="186"/>
      <c r="B294" s="378"/>
      <c r="C294" s="379"/>
      <c r="D294" s="379"/>
      <c r="E294" s="379"/>
      <c r="F294" s="379"/>
      <c r="G294" s="379"/>
      <c r="H294" s="379"/>
      <c r="I294" s="379"/>
      <c r="J294" s="379"/>
      <c r="K294" s="379"/>
      <c r="L294" s="379"/>
      <c r="M294" s="379"/>
      <c r="N294" s="379"/>
      <c r="O294" s="379"/>
      <c r="P294" s="379"/>
      <c r="Q294" s="379"/>
      <c r="R294" s="379"/>
      <c r="S294" s="379"/>
      <c r="T294" s="379"/>
      <c r="U294" s="379"/>
      <c r="V294" s="379"/>
      <c r="W294" s="379"/>
      <c r="X294" s="379"/>
      <c r="Y294" s="379"/>
      <c r="Z294" s="379"/>
      <c r="AA294" s="379"/>
      <c r="AB294" s="379"/>
      <c r="AC294" s="379"/>
      <c r="AD294" s="379"/>
      <c r="AE294" s="379"/>
      <c r="AF294" s="379"/>
      <c r="AG294" s="379"/>
      <c r="AH294" s="379"/>
      <c r="AI294" s="379"/>
      <c r="AJ294" s="379"/>
      <c r="AK294" s="380"/>
      <c r="AL294" s="75"/>
      <c r="AM294" s="75"/>
      <c r="AN294" s="75"/>
    </row>
    <row r="295" spans="1:40" ht="15.6" x14ac:dyDescent="0.35">
      <c r="A295" s="186"/>
      <c r="B295" s="378"/>
      <c r="C295" s="379"/>
      <c r="D295" s="379"/>
      <c r="E295" s="379"/>
      <c r="F295" s="379"/>
      <c r="G295" s="379"/>
      <c r="H295" s="379"/>
      <c r="I295" s="379"/>
      <c r="J295" s="379"/>
      <c r="K295" s="379"/>
      <c r="L295" s="379"/>
      <c r="M295" s="379"/>
      <c r="N295" s="379"/>
      <c r="O295" s="379"/>
      <c r="P295" s="379"/>
      <c r="Q295" s="379"/>
      <c r="R295" s="379"/>
      <c r="S295" s="379"/>
      <c r="T295" s="379"/>
      <c r="U295" s="379"/>
      <c r="V295" s="379"/>
      <c r="W295" s="379"/>
      <c r="X295" s="379"/>
      <c r="Y295" s="379"/>
      <c r="Z295" s="379"/>
      <c r="AA295" s="379"/>
      <c r="AB295" s="379"/>
      <c r="AC295" s="379"/>
      <c r="AD295" s="379"/>
      <c r="AE295" s="379"/>
      <c r="AF295" s="379"/>
      <c r="AG295" s="379"/>
      <c r="AH295" s="379"/>
      <c r="AI295" s="379"/>
      <c r="AJ295" s="379"/>
      <c r="AK295" s="380"/>
      <c r="AL295" s="75"/>
      <c r="AM295" s="75"/>
      <c r="AN295" s="75"/>
    </row>
    <row r="296" spans="1:40" ht="15.6" x14ac:dyDescent="0.35">
      <c r="A296" s="186"/>
      <c r="B296" s="378"/>
      <c r="C296" s="379"/>
      <c r="D296" s="379"/>
      <c r="E296" s="379"/>
      <c r="F296" s="379"/>
      <c r="G296" s="379"/>
      <c r="H296" s="379"/>
      <c r="I296" s="379"/>
      <c r="J296" s="379"/>
      <c r="K296" s="379"/>
      <c r="L296" s="379"/>
      <c r="M296" s="379"/>
      <c r="N296" s="379"/>
      <c r="O296" s="379"/>
      <c r="P296" s="379"/>
      <c r="Q296" s="379"/>
      <c r="R296" s="379"/>
      <c r="S296" s="379"/>
      <c r="T296" s="379"/>
      <c r="U296" s="379"/>
      <c r="V296" s="379"/>
      <c r="W296" s="379"/>
      <c r="X296" s="379"/>
      <c r="Y296" s="379"/>
      <c r="Z296" s="379"/>
      <c r="AA296" s="379"/>
      <c r="AB296" s="379"/>
      <c r="AC296" s="379"/>
      <c r="AD296" s="379"/>
      <c r="AE296" s="379"/>
      <c r="AF296" s="379"/>
      <c r="AG296" s="379"/>
      <c r="AH296" s="379"/>
      <c r="AI296" s="379"/>
      <c r="AJ296" s="379"/>
      <c r="AK296" s="380"/>
      <c r="AL296" s="75"/>
      <c r="AM296" s="75"/>
      <c r="AN296" s="75"/>
    </row>
    <row r="297" spans="1:40" ht="15.6" x14ac:dyDescent="0.35">
      <c r="A297" s="186"/>
      <c r="B297" s="378"/>
      <c r="C297" s="379"/>
      <c r="D297" s="379"/>
      <c r="E297" s="379"/>
      <c r="F297" s="379"/>
      <c r="G297" s="379"/>
      <c r="H297" s="379"/>
      <c r="I297" s="379"/>
      <c r="J297" s="379"/>
      <c r="K297" s="379"/>
      <c r="L297" s="379"/>
      <c r="M297" s="379"/>
      <c r="N297" s="379"/>
      <c r="O297" s="379"/>
      <c r="P297" s="379"/>
      <c r="Q297" s="379"/>
      <c r="R297" s="379"/>
      <c r="S297" s="379"/>
      <c r="T297" s="379"/>
      <c r="U297" s="379"/>
      <c r="V297" s="379"/>
      <c r="W297" s="379"/>
      <c r="X297" s="379"/>
      <c r="Y297" s="379"/>
      <c r="Z297" s="379"/>
      <c r="AA297" s="379"/>
      <c r="AB297" s="379"/>
      <c r="AC297" s="379"/>
      <c r="AD297" s="379"/>
      <c r="AE297" s="379"/>
      <c r="AF297" s="379"/>
      <c r="AG297" s="379"/>
      <c r="AH297" s="379"/>
      <c r="AI297" s="379"/>
      <c r="AJ297" s="379"/>
      <c r="AK297" s="380"/>
      <c r="AL297" s="75"/>
      <c r="AM297" s="75"/>
      <c r="AN297" s="75"/>
    </row>
    <row r="298" spans="1:40" ht="15.6" x14ac:dyDescent="0.35">
      <c r="A298" s="186"/>
      <c r="B298" s="378"/>
      <c r="C298" s="379"/>
      <c r="D298" s="379"/>
      <c r="E298" s="379"/>
      <c r="F298" s="379"/>
      <c r="G298" s="379"/>
      <c r="H298" s="379"/>
      <c r="I298" s="379"/>
      <c r="J298" s="379"/>
      <c r="K298" s="379"/>
      <c r="L298" s="379"/>
      <c r="M298" s="379"/>
      <c r="N298" s="379"/>
      <c r="O298" s="379"/>
      <c r="P298" s="379"/>
      <c r="Q298" s="379"/>
      <c r="R298" s="379"/>
      <c r="S298" s="379"/>
      <c r="T298" s="379"/>
      <c r="U298" s="379"/>
      <c r="V298" s="379"/>
      <c r="W298" s="379"/>
      <c r="X298" s="379"/>
      <c r="Y298" s="379"/>
      <c r="Z298" s="379"/>
      <c r="AA298" s="379"/>
      <c r="AB298" s="379"/>
      <c r="AC298" s="379"/>
      <c r="AD298" s="379"/>
      <c r="AE298" s="379"/>
      <c r="AF298" s="379"/>
      <c r="AG298" s="379"/>
      <c r="AH298" s="379"/>
      <c r="AI298" s="379"/>
      <c r="AJ298" s="379"/>
      <c r="AK298" s="380"/>
      <c r="AL298" s="75"/>
      <c r="AM298" s="75"/>
      <c r="AN298" s="75"/>
    </row>
    <row r="299" spans="1:40" ht="15.6" x14ac:dyDescent="0.35">
      <c r="A299" s="186"/>
      <c r="B299" s="378"/>
      <c r="C299" s="379"/>
      <c r="D299" s="379"/>
      <c r="E299" s="379"/>
      <c r="F299" s="379"/>
      <c r="G299" s="379"/>
      <c r="H299" s="379"/>
      <c r="I299" s="379"/>
      <c r="J299" s="379"/>
      <c r="K299" s="379"/>
      <c r="L299" s="379"/>
      <c r="M299" s="379"/>
      <c r="N299" s="379"/>
      <c r="O299" s="379"/>
      <c r="P299" s="379"/>
      <c r="Q299" s="379"/>
      <c r="R299" s="379"/>
      <c r="S299" s="379"/>
      <c r="T299" s="379"/>
      <c r="U299" s="379"/>
      <c r="V299" s="379"/>
      <c r="W299" s="379"/>
      <c r="X299" s="379"/>
      <c r="Y299" s="379"/>
      <c r="Z299" s="379"/>
      <c r="AA299" s="379"/>
      <c r="AB299" s="379"/>
      <c r="AC299" s="379"/>
      <c r="AD299" s="379"/>
      <c r="AE299" s="379"/>
      <c r="AF299" s="379"/>
      <c r="AG299" s="379"/>
      <c r="AH299" s="379"/>
      <c r="AI299" s="379"/>
      <c r="AJ299" s="379"/>
      <c r="AK299" s="380"/>
      <c r="AL299" s="75"/>
      <c r="AM299" s="75"/>
      <c r="AN299" s="75"/>
    </row>
    <row r="300" spans="1:40" ht="15.6" x14ac:dyDescent="0.35">
      <c r="A300" s="186"/>
      <c r="B300" s="378"/>
      <c r="C300" s="379"/>
      <c r="D300" s="379"/>
      <c r="E300" s="379"/>
      <c r="F300" s="379"/>
      <c r="G300" s="379"/>
      <c r="H300" s="379"/>
      <c r="I300" s="379"/>
      <c r="J300" s="379"/>
      <c r="K300" s="379"/>
      <c r="L300" s="379"/>
      <c r="M300" s="379"/>
      <c r="N300" s="379"/>
      <c r="O300" s="379"/>
      <c r="P300" s="379"/>
      <c r="Q300" s="379"/>
      <c r="R300" s="379"/>
      <c r="S300" s="379"/>
      <c r="T300" s="379"/>
      <c r="U300" s="379"/>
      <c r="V300" s="379"/>
      <c r="W300" s="379"/>
      <c r="X300" s="379"/>
      <c r="Y300" s="379"/>
      <c r="Z300" s="379"/>
      <c r="AA300" s="379"/>
      <c r="AB300" s="379"/>
      <c r="AC300" s="379"/>
      <c r="AD300" s="379"/>
      <c r="AE300" s="379"/>
      <c r="AF300" s="379"/>
      <c r="AG300" s="379"/>
      <c r="AH300" s="379"/>
      <c r="AI300" s="379"/>
      <c r="AJ300" s="379"/>
      <c r="AK300" s="380"/>
      <c r="AL300" s="75"/>
      <c r="AM300" s="75"/>
      <c r="AN300" s="75"/>
    </row>
    <row r="301" spans="1:40" ht="15.6" x14ac:dyDescent="0.35">
      <c r="A301" s="186"/>
      <c r="B301" s="378"/>
      <c r="C301" s="379"/>
      <c r="D301" s="379"/>
      <c r="E301" s="379"/>
      <c r="F301" s="379"/>
      <c r="G301" s="379"/>
      <c r="H301" s="379"/>
      <c r="I301" s="379"/>
      <c r="J301" s="379"/>
      <c r="K301" s="379"/>
      <c r="L301" s="379"/>
      <c r="M301" s="379"/>
      <c r="N301" s="379"/>
      <c r="O301" s="379"/>
      <c r="P301" s="379"/>
      <c r="Q301" s="379"/>
      <c r="R301" s="379"/>
      <c r="S301" s="379"/>
      <c r="T301" s="379"/>
      <c r="U301" s="379"/>
      <c r="V301" s="379"/>
      <c r="W301" s="379"/>
      <c r="X301" s="379"/>
      <c r="Y301" s="379"/>
      <c r="Z301" s="379"/>
      <c r="AA301" s="379"/>
      <c r="AB301" s="379"/>
      <c r="AC301" s="379"/>
      <c r="AD301" s="379"/>
      <c r="AE301" s="379"/>
      <c r="AF301" s="379"/>
      <c r="AG301" s="379"/>
      <c r="AH301" s="379"/>
      <c r="AI301" s="379"/>
      <c r="AJ301" s="379"/>
      <c r="AK301" s="380"/>
      <c r="AL301" s="75"/>
      <c r="AM301" s="75"/>
      <c r="AN301" s="75"/>
    </row>
    <row r="302" spans="1:40" ht="15.6" x14ac:dyDescent="0.35">
      <c r="A302" s="186"/>
      <c r="B302" s="378"/>
      <c r="C302" s="379"/>
      <c r="D302" s="379"/>
      <c r="E302" s="379"/>
      <c r="F302" s="379"/>
      <c r="G302" s="379"/>
      <c r="H302" s="379"/>
      <c r="I302" s="379"/>
      <c r="J302" s="379"/>
      <c r="K302" s="379"/>
      <c r="L302" s="379"/>
      <c r="M302" s="379"/>
      <c r="N302" s="379"/>
      <c r="O302" s="379"/>
      <c r="P302" s="379"/>
      <c r="Q302" s="379"/>
      <c r="R302" s="379"/>
      <c r="S302" s="379"/>
      <c r="T302" s="379"/>
      <c r="U302" s="379"/>
      <c r="V302" s="379"/>
      <c r="W302" s="379"/>
      <c r="X302" s="379"/>
      <c r="Y302" s="379"/>
      <c r="Z302" s="379"/>
      <c r="AA302" s="379"/>
      <c r="AB302" s="379"/>
      <c r="AC302" s="379"/>
      <c r="AD302" s="379"/>
      <c r="AE302" s="379"/>
      <c r="AF302" s="379"/>
      <c r="AG302" s="379"/>
      <c r="AH302" s="379"/>
      <c r="AI302" s="379"/>
      <c r="AJ302" s="379"/>
      <c r="AK302" s="380"/>
      <c r="AL302" s="75"/>
      <c r="AM302" s="75"/>
      <c r="AN302" s="75"/>
    </row>
    <row r="303" spans="1:40" ht="15.6" x14ac:dyDescent="0.35">
      <c r="A303" s="186"/>
      <c r="B303" s="378"/>
      <c r="C303" s="379"/>
      <c r="D303" s="379"/>
      <c r="E303" s="379"/>
      <c r="F303" s="379"/>
      <c r="G303" s="379"/>
      <c r="H303" s="379"/>
      <c r="I303" s="379"/>
      <c r="J303" s="379"/>
      <c r="K303" s="379"/>
      <c r="L303" s="379"/>
      <c r="M303" s="379"/>
      <c r="N303" s="379"/>
      <c r="O303" s="379"/>
      <c r="P303" s="379"/>
      <c r="Q303" s="379"/>
      <c r="R303" s="379"/>
      <c r="S303" s="379"/>
      <c r="T303" s="379"/>
      <c r="U303" s="379"/>
      <c r="V303" s="379"/>
      <c r="W303" s="379"/>
      <c r="X303" s="379"/>
      <c r="Y303" s="379"/>
      <c r="Z303" s="379"/>
      <c r="AA303" s="379"/>
      <c r="AB303" s="379"/>
      <c r="AC303" s="379"/>
      <c r="AD303" s="379"/>
      <c r="AE303" s="379"/>
      <c r="AF303" s="379"/>
      <c r="AG303" s="379"/>
      <c r="AH303" s="379"/>
      <c r="AI303" s="379"/>
      <c r="AJ303" s="379"/>
      <c r="AK303" s="380"/>
      <c r="AL303" s="75"/>
      <c r="AM303" s="75"/>
      <c r="AN303" s="75"/>
    </row>
    <row r="304" spans="1:40" ht="15.6" x14ac:dyDescent="0.35">
      <c r="A304" s="186"/>
      <c r="B304" s="378"/>
      <c r="C304" s="379"/>
      <c r="D304" s="379"/>
      <c r="E304" s="379"/>
      <c r="F304" s="379"/>
      <c r="G304" s="379"/>
      <c r="H304" s="379"/>
      <c r="I304" s="379"/>
      <c r="J304" s="379"/>
      <c r="K304" s="379"/>
      <c r="L304" s="379"/>
      <c r="M304" s="379"/>
      <c r="N304" s="379"/>
      <c r="O304" s="379"/>
      <c r="P304" s="379"/>
      <c r="Q304" s="379"/>
      <c r="R304" s="379"/>
      <c r="S304" s="379"/>
      <c r="T304" s="379"/>
      <c r="U304" s="379"/>
      <c r="V304" s="379"/>
      <c r="W304" s="379"/>
      <c r="X304" s="379"/>
      <c r="Y304" s="379"/>
      <c r="Z304" s="379"/>
      <c r="AA304" s="379"/>
      <c r="AB304" s="379"/>
      <c r="AC304" s="379"/>
      <c r="AD304" s="379"/>
      <c r="AE304" s="379"/>
      <c r="AF304" s="379"/>
      <c r="AG304" s="379"/>
      <c r="AH304" s="379"/>
      <c r="AI304" s="379"/>
      <c r="AJ304" s="379"/>
      <c r="AK304" s="380"/>
      <c r="AL304" s="75"/>
      <c r="AM304" s="75"/>
      <c r="AN304" s="75"/>
    </row>
    <row r="305" spans="1:40" ht="15.6" x14ac:dyDescent="0.35">
      <c r="A305" s="186"/>
      <c r="B305" s="378"/>
      <c r="C305" s="379"/>
      <c r="D305" s="379"/>
      <c r="E305" s="379"/>
      <c r="F305" s="379"/>
      <c r="G305" s="379"/>
      <c r="H305" s="379"/>
      <c r="I305" s="379"/>
      <c r="J305" s="379"/>
      <c r="K305" s="379"/>
      <c r="L305" s="379"/>
      <c r="M305" s="379"/>
      <c r="N305" s="379"/>
      <c r="O305" s="379"/>
      <c r="P305" s="379"/>
      <c r="Q305" s="379"/>
      <c r="R305" s="379"/>
      <c r="S305" s="379"/>
      <c r="T305" s="379"/>
      <c r="U305" s="379"/>
      <c r="V305" s="379"/>
      <c r="W305" s="379"/>
      <c r="X305" s="379"/>
      <c r="Y305" s="379"/>
      <c r="Z305" s="379"/>
      <c r="AA305" s="379"/>
      <c r="AB305" s="379"/>
      <c r="AC305" s="379"/>
      <c r="AD305" s="379"/>
      <c r="AE305" s="379"/>
      <c r="AF305" s="379"/>
      <c r="AG305" s="379"/>
      <c r="AH305" s="379"/>
      <c r="AI305" s="379"/>
      <c r="AJ305" s="379"/>
      <c r="AK305" s="380"/>
      <c r="AL305" s="75"/>
      <c r="AM305" s="75"/>
      <c r="AN305" s="75"/>
    </row>
    <row r="306" spans="1:40" ht="15.6" x14ac:dyDescent="0.35">
      <c r="A306" s="186"/>
      <c r="B306" s="378"/>
      <c r="C306" s="379"/>
      <c r="D306" s="379"/>
      <c r="E306" s="379"/>
      <c r="F306" s="379"/>
      <c r="G306" s="379"/>
      <c r="H306" s="379"/>
      <c r="I306" s="379"/>
      <c r="J306" s="379"/>
      <c r="K306" s="379"/>
      <c r="L306" s="379"/>
      <c r="M306" s="379"/>
      <c r="N306" s="379"/>
      <c r="O306" s="379"/>
      <c r="P306" s="379"/>
      <c r="Q306" s="379"/>
      <c r="R306" s="379"/>
      <c r="S306" s="379"/>
      <c r="T306" s="379"/>
      <c r="U306" s="379"/>
      <c r="V306" s="379"/>
      <c r="W306" s="379"/>
      <c r="X306" s="379"/>
      <c r="Y306" s="379"/>
      <c r="Z306" s="379"/>
      <c r="AA306" s="379"/>
      <c r="AB306" s="379"/>
      <c r="AC306" s="379"/>
      <c r="AD306" s="379"/>
      <c r="AE306" s="379"/>
      <c r="AF306" s="379"/>
      <c r="AG306" s="379"/>
      <c r="AH306" s="379"/>
      <c r="AI306" s="379"/>
      <c r="AJ306" s="379"/>
      <c r="AK306" s="380"/>
      <c r="AL306" s="75"/>
      <c r="AM306" s="75"/>
      <c r="AN306" s="75"/>
    </row>
    <row r="307" spans="1:40" ht="15.6" x14ac:dyDescent="0.35">
      <c r="A307" s="186"/>
      <c r="B307" s="378"/>
      <c r="C307" s="379"/>
      <c r="D307" s="379"/>
      <c r="E307" s="379"/>
      <c r="F307" s="379"/>
      <c r="G307" s="379"/>
      <c r="H307" s="379"/>
      <c r="I307" s="379"/>
      <c r="J307" s="379"/>
      <c r="K307" s="379"/>
      <c r="L307" s="379"/>
      <c r="M307" s="379"/>
      <c r="N307" s="379"/>
      <c r="O307" s="379"/>
      <c r="P307" s="379"/>
      <c r="Q307" s="379"/>
      <c r="R307" s="379"/>
      <c r="S307" s="379"/>
      <c r="T307" s="379"/>
      <c r="U307" s="379"/>
      <c r="V307" s="379"/>
      <c r="W307" s="379"/>
      <c r="X307" s="379"/>
      <c r="Y307" s="379"/>
      <c r="Z307" s="379"/>
      <c r="AA307" s="379"/>
      <c r="AB307" s="379"/>
      <c r="AC307" s="379"/>
      <c r="AD307" s="379"/>
      <c r="AE307" s="379"/>
      <c r="AF307" s="379"/>
      <c r="AG307" s="379"/>
      <c r="AH307" s="379"/>
      <c r="AI307" s="379"/>
      <c r="AJ307" s="379"/>
      <c r="AK307" s="380"/>
      <c r="AL307" s="75"/>
      <c r="AM307" s="75"/>
      <c r="AN307" s="75"/>
    </row>
    <row r="308" spans="1:40" ht="15.6" x14ac:dyDescent="0.35">
      <c r="A308" s="186"/>
      <c r="B308" s="378"/>
      <c r="C308" s="379"/>
      <c r="D308" s="379"/>
      <c r="E308" s="379"/>
      <c r="F308" s="379"/>
      <c r="G308" s="379"/>
      <c r="H308" s="379"/>
      <c r="I308" s="379"/>
      <c r="J308" s="379"/>
      <c r="K308" s="379"/>
      <c r="L308" s="379"/>
      <c r="M308" s="379"/>
      <c r="N308" s="379"/>
      <c r="O308" s="379"/>
      <c r="P308" s="379"/>
      <c r="Q308" s="379"/>
      <c r="R308" s="379"/>
      <c r="S308" s="379"/>
      <c r="T308" s="379"/>
      <c r="U308" s="379"/>
      <c r="V308" s="379"/>
      <c r="W308" s="379"/>
      <c r="X308" s="379"/>
      <c r="Y308" s="379"/>
      <c r="Z308" s="379"/>
      <c r="AA308" s="379"/>
      <c r="AB308" s="379"/>
      <c r="AC308" s="379"/>
      <c r="AD308" s="379"/>
      <c r="AE308" s="379"/>
      <c r="AF308" s="379"/>
      <c r="AG308" s="379"/>
      <c r="AH308" s="379"/>
      <c r="AI308" s="379"/>
      <c r="AJ308" s="379"/>
      <c r="AK308" s="380"/>
      <c r="AL308" s="75"/>
      <c r="AM308" s="75"/>
      <c r="AN308" s="75"/>
    </row>
    <row r="309" spans="1:40" ht="15.6" x14ac:dyDescent="0.35">
      <c r="A309" s="186"/>
      <c r="B309" s="378"/>
      <c r="C309" s="379"/>
      <c r="D309" s="379"/>
      <c r="E309" s="379"/>
      <c r="F309" s="379"/>
      <c r="G309" s="379"/>
      <c r="H309" s="379"/>
      <c r="I309" s="379"/>
      <c r="J309" s="379"/>
      <c r="K309" s="379"/>
      <c r="L309" s="379"/>
      <c r="M309" s="379"/>
      <c r="N309" s="379"/>
      <c r="O309" s="379"/>
      <c r="P309" s="379"/>
      <c r="Q309" s="379"/>
      <c r="R309" s="379"/>
      <c r="S309" s="379"/>
      <c r="T309" s="379"/>
      <c r="U309" s="379"/>
      <c r="V309" s="379"/>
      <c r="W309" s="379"/>
      <c r="X309" s="379"/>
      <c r="Y309" s="379"/>
      <c r="Z309" s="379"/>
      <c r="AA309" s="379"/>
      <c r="AB309" s="379"/>
      <c r="AC309" s="379"/>
      <c r="AD309" s="379"/>
      <c r="AE309" s="379"/>
      <c r="AF309" s="379"/>
      <c r="AG309" s="379"/>
      <c r="AH309" s="379"/>
      <c r="AI309" s="379"/>
      <c r="AJ309" s="379"/>
      <c r="AK309" s="380"/>
      <c r="AL309" s="75"/>
      <c r="AM309" s="75"/>
      <c r="AN309" s="75"/>
    </row>
    <row r="310" spans="1:40" ht="15.6" x14ac:dyDescent="0.35">
      <c r="A310" s="186"/>
      <c r="B310" s="378"/>
      <c r="C310" s="379"/>
      <c r="D310" s="379"/>
      <c r="E310" s="379"/>
      <c r="F310" s="379"/>
      <c r="G310" s="379"/>
      <c r="H310" s="379"/>
      <c r="I310" s="379"/>
      <c r="J310" s="379"/>
      <c r="K310" s="379"/>
      <c r="L310" s="379"/>
      <c r="M310" s="379"/>
      <c r="N310" s="379"/>
      <c r="O310" s="379"/>
      <c r="P310" s="379"/>
      <c r="Q310" s="379"/>
      <c r="R310" s="379"/>
      <c r="S310" s="379"/>
      <c r="T310" s="379"/>
      <c r="U310" s="379"/>
      <c r="V310" s="379"/>
      <c r="W310" s="379"/>
      <c r="X310" s="379"/>
      <c r="Y310" s="379"/>
      <c r="Z310" s="379"/>
      <c r="AA310" s="379"/>
      <c r="AB310" s="379"/>
      <c r="AC310" s="379"/>
      <c r="AD310" s="379"/>
      <c r="AE310" s="379"/>
      <c r="AF310" s="379"/>
      <c r="AG310" s="379"/>
      <c r="AH310" s="379"/>
      <c r="AI310" s="379"/>
      <c r="AJ310" s="379"/>
      <c r="AK310" s="380"/>
      <c r="AL310" s="75"/>
      <c r="AM310" s="75"/>
      <c r="AN310" s="75"/>
    </row>
    <row r="311" spans="1:40" ht="15.6" x14ac:dyDescent="0.35">
      <c r="A311" s="186"/>
      <c r="B311" s="378"/>
      <c r="C311" s="379"/>
      <c r="D311" s="379"/>
      <c r="E311" s="379"/>
      <c r="F311" s="379"/>
      <c r="G311" s="379"/>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80"/>
      <c r="AL311" s="75"/>
      <c r="AM311" s="75"/>
      <c r="AN311" s="75"/>
    </row>
    <row r="312" spans="1:40" ht="15.6" x14ac:dyDescent="0.35">
      <c r="A312" s="186"/>
      <c r="B312" s="378"/>
      <c r="C312" s="379"/>
      <c r="D312" s="379"/>
      <c r="E312" s="379"/>
      <c r="F312" s="379"/>
      <c r="G312" s="379"/>
      <c r="H312" s="379"/>
      <c r="I312" s="379"/>
      <c r="J312" s="379"/>
      <c r="K312" s="379"/>
      <c r="L312" s="379"/>
      <c r="M312" s="379"/>
      <c r="N312" s="379"/>
      <c r="O312" s="379"/>
      <c r="P312" s="379"/>
      <c r="Q312" s="379"/>
      <c r="R312" s="379"/>
      <c r="S312" s="379"/>
      <c r="T312" s="379"/>
      <c r="U312" s="379"/>
      <c r="V312" s="379"/>
      <c r="W312" s="379"/>
      <c r="X312" s="379"/>
      <c r="Y312" s="379"/>
      <c r="Z312" s="379"/>
      <c r="AA312" s="379"/>
      <c r="AB312" s="379"/>
      <c r="AC312" s="379"/>
      <c r="AD312" s="379"/>
      <c r="AE312" s="379"/>
      <c r="AF312" s="379"/>
      <c r="AG312" s="379"/>
      <c r="AH312" s="379"/>
      <c r="AI312" s="379"/>
      <c r="AJ312" s="379"/>
      <c r="AK312" s="380"/>
      <c r="AL312" s="75"/>
      <c r="AM312" s="75"/>
      <c r="AN312" s="75"/>
    </row>
    <row r="313" spans="1:40" ht="15.6" x14ac:dyDescent="0.35">
      <c r="A313" s="186"/>
      <c r="B313" s="378"/>
      <c r="C313" s="379"/>
      <c r="D313" s="379"/>
      <c r="E313" s="379"/>
      <c r="F313" s="379"/>
      <c r="G313" s="379"/>
      <c r="H313" s="379"/>
      <c r="I313" s="379"/>
      <c r="J313" s="379"/>
      <c r="K313" s="379"/>
      <c r="L313" s="379"/>
      <c r="M313" s="379"/>
      <c r="N313" s="379"/>
      <c r="O313" s="379"/>
      <c r="P313" s="379"/>
      <c r="Q313" s="379"/>
      <c r="R313" s="379"/>
      <c r="S313" s="379"/>
      <c r="T313" s="379"/>
      <c r="U313" s="379"/>
      <c r="V313" s="379"/>
      <c r="W313" s="379"/>
      <c r="X313" s="379"/>
      <c r="Y313" s="379"/>
      <c r="Z313" s="379"/>
      <c r="AA313" s="379"/>
      <c r="AB313" s="379"/>
      <c r="AC313" s="379"/>
      <c r="AD313" s="379"/>
      <c r="AE313" s="379"/>
      <c r="AF313" s="379"/>
      <c r="AG313" s="379"/>
      <c r="AH313" s="379"/>
      <c r="AI313" s="379"/>
      <c r="AJ313" s="379"/>
      <c r="AK313" s="380"/>
      <c r="AL313" s="75"/>
      <c r="AM313" s="75"/>
      <c r="AN313" s="75"/>
    </row>
    <row r="314" spans="1:40" ht="15.6" x14ac:dyDescent="0.35">
      <c r="A314" s="186"/>
      <c r="B314" s="378"/>
      <c r="C314" s="379"/>
      <c r="D314" s="379"/>
      <c r="E314" s="379"/>
      <c r="F314" s="379"/>
      <c r="G314" s="379"/>
      <c r="H314" s="379"/>
      <c r="I314" s="379"/>
      <c r="J314" s="379"/>
      <c r="K314" s="379"/>
      <c r="L314" s="379"/>
      <c r="M314" s="379"/>
      <c r="N314" s="379"/>
      <c r="O314" s="379"/>
      <c r="P314" s="379"/>
      <c r="Q314" s="379"/>
      <c r="R314" s="379"/>
      <c r="S314" s="379"/>
      <c r="T314" s="379"/>
      <c r="U314" s="379"/>
      <c r="V314" s="379"/>
      <c r="W314" s="379"/>
      <c r="X314" s="379"/>
      <c r="Y314" s="379"/>
      <c r="Z314" s="379"/>
      <c r="AA314" s="379"/>
      <c r="AB314" s="379"/>
      <c r="AC314" s="379"/>
      <c r="AD314" s="379"/>
      <c r="AE314" s="379"/>
      <c r="AF314" s="379"/>
      <c r="AG314" s="379"/>
      <c r="AH314" s="379"/>
      <c r="AI314" s="379"/>
      <c r="AJ314" s="379"/>
      <c r="AK314" s="380"/>
      <c r="AL314" s="75"/>
      <c r="AM314" s="75"/>
      <c r="AN314" s="75"/>
    </row>
    <row r="315" spans="1:40" ht="15.6" x14ac:dyDescent="0.35">
      <c r="A315" s="186"/>
      <c r="B315" s="378"/>
      <c r="C315" s="379"/>
      <c r="D315" s="379"/>
      <c r="E315" s="379"/>
      <c r="F315" s="379"/>
      <c r="G315" s="379"/>
      <c r="H315" s="379"/>
      <c r="I315" s="379"/>
      <c r="J315" s="379"/>
      <c r="K315" s="379"/>
      <c r="L315" s="379"/>
      <c r="M315" s="379"/>
      <c r="N315" s="379"/>
      <c r="O315" s="379"/>
      <c r="P315" s="379"/>
      <c r="Q315" s="379"/>
      <c r="R315" s="379"/>
      <c r="S315" s="379"/>
      <c r="T315" s="379"/>
      <c r="U315" s="379"/>
      <c r="V315" s="379"/>
      <c r="W315" s="379"/>
      <c r="X315" s="379"/>
      <c r="Y315" s="379"/>
      <c r="Z315" s="379"/>
      <c r="AA315" s="379"/>
      <c r="AB315" s="379"/>
      <c r="AC315" s="379"/>
      <c r="AD315" s="379"/>
      <c r="AE315" s="379"/>
      <c r="AF315" s="379"/>
      <c r="AG315" s="379"/>
      <c r="AH315" s="379"/>
      <c r="AI315" s="379"/>
      <c r="AJ315" s="379"/>
      <c r="AK315" s="380"/>
      <c r="AL315" s="75"/>
      <c r="AM315" s="75"/>
      <c r="AN315" s="75"/>
    </row>
    <row r="316" spans="1:40" ht="15.6" x14ac:dyDescent="0.35">
      <c r="A316" s="186"/>
      <c r="B316" s="378"/>
      <c r="C316" s="379"/>
      <c r="D316" s="379"/>
      <c r="E316" s="379"/>
      <c r="F316" s="379"/>
      <c r="G316" s="379"/>
      <c r="H316" s="379"/>
      <c r="I316" s="379"/>
      <c r="J316" s="379"/>
      <c r="K316" s="379"/>
      <c r="L316" s="379"/>
      <c r="M316" s="379"/>
      <c r="N316" s="379"/>
      <c r="O316" s="379"/>
      <c r="P316" s="379"/>
      <c r="Q316" s="379"/>
      <c r="R316" s="379"/>
      <c r="S316" s="379"/>
      <c r="T316" s="379"/>
      <c r="U316" s="379"/>
      <c r="V316" s="379"/>
      <c r="W316" s="379"/>
      <c r="X316" s="379"/>
      <c r="Y316" s="379"/>
      <c r="Z316" s="379"/>
      <c r="AA316" s="379"/>
      <c r="AB316" s="379"/>
      <c r="AC316" s="379"/>
      <c r="AD316" s="379"/>
      <c r="AE316" s="379"/>
      <c r="AF316" s="379"/>
      <c r="AG316" s="379"/>
      <c r="AH316" s="379"/>
      <c r="AI316" s="379"/>
      <c r="AJ316" s="379"/>
      <c r="AK316" s="380"/>
      <c r="AL316" s="75"/>
      <c r="AM316" s="75"/>
      <c r="AN316" s="75"/>
    </row>
    <row r="317" spans="1:40" ht="15.6" x14ac:dyDescent="0.35">
      <c r="A317" s="186"/>
      <c r="B317" s="378"/>
      <c r="C317" s="379"/>
      <c r="D317" s="379"/>
      <c r="E317" s="379"/>
      <c r="F317" s="379"/>
      <c r="G317" s="379"/>
      <c r="H317" s="379"/>
      <c r="I317" s="379"/>
      <c r="J317" s="379"/>
      <c r="K317" s="379"/>
      <c r="L317" s="379"/>
      <c r="M317" s="379"/>
      <c r="N317" s="379"/>
      <c r="O317" s="379"/>
      <c r="P317" s="379"/>
      <c r="Q317" s="379"/>
      <c r="R317" s="379"/>
      <c r="S317" s="379"/>
      <c r="T317" s="379"/>
      <c r="U317" s="379"/>
      <c r="V317" s="379"/>
      <c r="W317" s="379"/>
      <c r="X317" s="379"/>
      <c r="Y317" s="379"/>
      <c r="Z317" s="379"/>
      <c r="AA317" s="379"/>
      <c r="AB317" s="379"/>
      <c r="AC317" s="379"/>
      <c r="AD317" s="379"/>
      <c r="AE317" s="379"/>
      <c r="AF317" s="379"/>
      <c r="AG317" s="379"/>
      <c r="AH317" s="379"/>
      <c r="AI317" s="379"/>
      <c r="AJ317" s="379"/>
      <c r="AK317" s="380"/>
      <c r="AL317" s="75"/>
      <c r="AM317" s="75"/>
      <c r="AN317" s="75"/>
    </row>
    <row r="318" spans="1:40" ht="15.6" x14ac:dyDescent="0.35">
      <c r="A318" s="186"/>
      <c r="B318" s="378"/>
      <c r="C318" s="379"/>
      <c r="D318" s="379"/>
      <c r="E318" s="379"/>
      <c r="F318" s="379"/>
      <c r="G318" s="379"/>
      <c r="H318" s="379"/>
      <c r="I318" s="379"/>
      <c r="J318" s="379"/>
      <c r="K318" s="379"/>
      <c r="L318" s="379"/>
      <c r="M318" s="379"/>
      <c r="N318" s="379"/>
      <c r="O318" s="379"/>
      <c r="P318" s="379"/>
      <c r="Q318" s="379"/>
      <c r="R318" s="379"/>
      <c r="S318" s="379"/>
      <c r="T318" s="379"/>
      <c r="U318" s="379"/>
      <c r="V318" s="379"/>
      <c r="W318" s="379"/>
      <c r="X318" s="379"/>
      <c r="Y318" s="379"/>
      <c r="Z318" s="379"/>
      <c r="AA318" s="379"/>
      <c r="AB318" s="379"/>
      <c r="AC318" s="379"/>
      <c r="AD318" s="379"/>
      <c r="AE318" s="379"/>
      <c r="AF318" s="379"/>
      <c r="AG318" s="379"/>
      <c r="AH318" s="379"/>
      <c r="AI318" s="379"/>
      <c r="AJ318" s="379"/>
      <c r="AK318" s="380"/>
      <c r="AL318" s="75"/>
      <c r="AM318" s="75"/>
      <c r="AN318" s="75"/>
    </row>
    <row r="319" spans="1:40" ht="15.6" x14ac:dyDescent="0.35">
      <c r="A319" s="186"/>
      <c r="B319" s="378"/>
      <c r="C319" s="379"/>
      <c r="D319" s="379"/>
      <c r="E319" s="379"/>
      <c r="F319" s="379"/>
      <c r="G319" s="379"/>
      <c r="H319" s="379"/>
      <c r="I319" s="379"/>
      <c r="J319" s="379"/>
      <c r="K319" s="379"/>
      <c r="L319" s="379"/>
      <c r="M319" s="379"/>
      <c r="N319" s="379"/>
      <c r="O319" s="379"/>
      <c r="P319" s="379"/>
      <c r="Q319" s="379"/>
      <c r="R319" s="379"/>
      <c r="S319" s="379"/>
      <c r="T319" s="379"/>
      <c r="U319" s="379"/>
      <c r="V319" s="379"/>
      <c r="W319" s="379"/>
      <c r="X319" s="379"/>
      <c r="Y319" s="379"/>
      <c r="Z319" s="379"/>
      <c r="AA319" s="379"/>
      <c r="AB319" s="379"/>
      <c r="AC319" s="379"/>
      <c r="AD319" s="379"/>
      <c r="AE319" s="379"/>
      <c r="AF319" s="379"/>
      <c r="AG319" s="379"/>
      <c r="AH319" s="379"/>
      <c r="AI319" s="379"/>
      <c r="AJ319" s="379"/>
      <c r="AK319" s="380"/>
      <c r="AL319" s="75"/>
      <c r="AM319" s="75"/>
      <c r="AN319" s="75"/>
    </row>
    <row r="320" spans="1:40" ht="15.6" x14ac:dyDescent="0.35">
      <c r="A320" s="186"/>
      <c r="B320" s="378"/>
      <c r="C320" s="379"/>
      <c r="D320" s="379"/>
      <c r="E320" s="379"/>
      <c r="F320" s="379"/>
      <c r="G320" s="379"/>
      <c r="H320" s="379"/>
      <c r="I320" s="379"/>
      <c r="J320" s="379"/>
      <c r="K320" s="379"/>
      <c r="L320" s="379"/>
      <c r="M320" s="379"/>
      <c r="N320" s="379"/>
      <c r="O320" s="379"/>
      <c r="P320" s="379"/>
      <c r="Q320" s="379"/>
      <c r="R320" s="379"/>
      <c r="S320" s="379"/>
      <c r="T320" s="379"/>
      <c r="U320" s="379"/>
      <c r="V320" s="379"/>
      <c r="W320" s="379"/>
      <c r="X320" s="379"/>
      <c r="Y320" s="379"/>
      <c r="Z320" s="379"/>
      <c r="AA320" s="379"/>
      <c r="AB320" s="379"/>
      <c r="AC320" s="379"/>
      <c r="AD320" s="379"/>
      <c r="AE320" s="379"/>
      <c r="AF320" s="379"/>
      <c r="AG320" s="379"/>
      <c r="AH320" s="379"/>
      <c r="AI320" s="379"/>
      <c r="AJ320" s="379"/>
      <c r="AK320" s="380"/>
      <c r="AL320" s="75"/>
      <c r="AM320" s="75"/>
      <c r="AN320" s="75"/>
    </row>
    <row r="321" spans="1:40" ht="15.6" x14ac:dyDescent="0.35">
      <c r="A321" s="186"/>
      <c r="B321" s="378"/>
      <c r="C321" s="379"/>
      <c r="D321" s="379"/>
      <c r="E321" s="379"/>
      <c r="F321" s="379"/>
      <c r="G321" s="379"/>
      <c r="H321" s="379"/>
      <c r="I321" s="379"/>
      <c r="J321" s="379"/>
      <c r="K321" s="379"/>
      <c r="L321" s="379"/>
      <c r="M321" s="379"/>
      <c r="N321" s="379"/>
      <c r="O321" s="379"/>
      <c r="P321" s="379"/>
      <c r="Q321" s="379"/>
      <c r="R321" s="379"/>
      <c r="S321" s="379"/>
      <c r="T321" s="379"/>
      <c r="U321" s="379"/>
      <c r="V321" s="379"/>
      <c r="W321" s="379"/>
      <c r="X321" s="379"/>
      <c r="Y321" s="379"/>
      <c r="Z321" s="379"/>
      <c r="AA321" s="379"/>
      <c r="AB321" s="379"/>
      <c r="AC321" s="379"/>
      <c r="AD321" s="379"/>
      <c r="AE321" s="379"/>
      <c r="AF321" s="379"/>
      <c r="AG321" s="379"/>
      <c r="AH321" s="379"/>
      <c r="AI321" s="379"/>
      <c r="AJ321" s="379"/>
      <c r="AK321" s="380"/>
      <c r="AL321" s="75"/>
      <c r="AM321" s="75"/>
      <c r="AN321" s="75"/>
    </row>
    <row r="322" spans="1:40" ht="15.6" x14ac:dyDescent="0.35">
      <c r="A322" s="186"/>
      <c r="B322" s="378"/>
      <c r="C322" s="379"/>
      <c r="D322" s="379"/>
      <c r="E322" s="379"/>
      <c r="F322" s="379"/>
      <c r="G322" s="379"/>
      <c r="H322" s="379"/>
      <c r="I322" s="379"/>
      <c r="J322" s="379"/>
      <c r="K322" s="379"/>
      <c r="L322" s="379"/>
      <c r="M322" s="379"/>
      <c r="N322" s="379"/>
      <c r="O322" s="379"/>
      <c r="P322" s="379"/>
      <c r="Q322" s="379"/>
      <c r="R322" s="379"/>
      <c r="S322" s="379"/>
      <c r="T322" s="379"/>
      <c r="U322" s="379"/>
      <c r="V322" s="379"/>
      <c r="W322" s="379"/>
      <c r="X322" s="379"/>
      <c r="Y322" s="379"/>
      <c r="Z322" s="379"/>
      <c r="AA322" s="379"/>
      <c r="AB322" s="379"/>
      <c r="AC322" s="379"/>
      <c r="AD322" s="379"/>
      <c r="AE322" s="379"/>
      <c r="AF322" s="379"/>
      <c r="AG322" s="379"/>
      <c r="AH322" s="379"/>
      <c r="AI322" s="379"/>
      <c r="AJ322" s="379"/>
      <c r="AK322" s="380"/>
      <c r="AL322" s="75"/>
      <c r="AM322" s="75"/>
      <c r="AN322" s="75"/>
    </row>
    <row r="323" spans="1:40" ht="15.6" x14ac:dyDescent="0.35">
      <c r="A323" s="186"/>
      <c r="B323" s="378"/>
      <c r="C323" s="379"/>
      <c r="D323" s="379"/>
      <c r="E323" s="379"/>
      <c r="F323" s="379"/>
      <c r="G323" s="379"/>
      <c r="H323" s="379"/>
      <c r="I323" s="379"/>
      <c r="J323" s="379"/>
      <c r="K323" s="379"/>
      <c r="L323" s="379"/>
      <c r="M323" s="379"/>
      <c r="N323" s="379"/>
      <c r="O323" s="379"/>
      <c r="P323" s="379"/>
      <c r="Q323" s="379"/>
      <c r="R323" s="379"/>
      <c r="S323" s="379"/>
      <c r="T323" s="379"/>
      <c r="U323" s="379"/>
      <c r="V323" s="379"/>
      <c r="W323" s="379"/>
      <c r="X323" s="379"/>
      <c r="Y323" s="379"/>
      <c r="Z323" s="379"/>
      <c r="AA323" s="379"/>
      <c r="AB323" s="379"/>
      <c r="AC323" s="379"/>
      <c r="AD323" s="379"/>
      <c r="AE323" s="379"/>
      <c r="AF323" s="379"/>
      <c r="AG323" s="379"/>
      <c r="AH323" s="379"/>
      <c r="AI323" s="379"/>
      <c r="AJ323" s="379"/>
      <c r="AK323" s="380"/>
      <c r="AL323" s="75"/>
      <c r="AM323" s="75"/>
      <c r="AN323" s="75"/>
    </row>
    <row r="324" spans="1:40" ht="15.6" x14ac:dyDescent="0.35">
      <c r="A324" s="186"/>
      <c r="B324" s="378"/>
      <c r="C324" s="379"/>
      <c r="D324" s="379"/>
      <c r="E324" s="379"/>
      <c r="F324" s="379"/>
      <c r="G324" s="379"/>
      <c r="H324" s="379"/>
      <c r="I324" s="379"/>
      <c r="J324" s="379"/>
      <c r="K324" s="379"/>
      <c r="L324" s="379"/>
      <c r="M324" s="379"/>
      <c r="N324" s="379"/>
      <c r="O324" s="379"/>
      <c r="P324" s="379"/>
      <c r="Q324" s="379"/>
      <c r="R324" s="379"/>
      <c r="S324" s="379"/>
      <c r="T324" s="379"/>
      <c r="U324" s="379"/>
      <c r="V324" s="379"/>
      <c r="W324" s="379"/>
      <c r="X324" s="379"/>
      <c r="Y324" s="379"/>
      <c r="Z324" s="379"/>
      <c r="AA324" s="379"/>
      <c r="AB324" s="379"/>
      <c r="AC324" s="379"/>
      <c r="AD324" s="379"/>
      <c r="AE324" s="379"/>
      <c r="AF324" s="379"/>
      <c r="AG324" s="379"/>
      <c r="AH324" s="379"/>
      <c r="AI324" s="379"/>
      <c r="AJ324" s="379"/>
      <c r="AK324" s="380"/>
      <c r="AL324" s="75"/>
      <c r="AM324" s="75"/>
      <c r="AN324" s="75"/>
    </row>
    <row r="325" spans="1:40" ht="15.6" x14ac:dyDescent="0.35">
      <c r="A325" s="186"/>
      <c r="B325" s="378"/>
      <c r="C325" s="379"/>
      <c r="D325" s="379"/>
      <c r="E325" s="379"/>
      <c r="F325" s="379"/>
      <c r="G325" s="379"/>
      <c r="H325" s="379"/>
      <c r="I325" s="379"/>
      <c r="J325" s="379"/>
      <c r="K325" s="379"/>
      <c r="L325" s="379"/>
      <c r="M325" s="379"/>
      <c r="N325" s="379"/>
      <c r="O325" s="379"/>
      <c r="P325" s="379"/>
      <c r="Q325" s="379"/>
      <c r="R325" s="379"/>
      <c r="S325" s="379"/>
      <c r="T325" s="379"/>
      <c r="U325" s="379"/>
      <c r="V325" s="379"/>
      <c r="W325" s="379"/>
      <c r="X325" s="379"/>
      <c r="Y325" s="379"/>
      <c r="Z325" s="379"/>
      <c r="AA325" s="379"/>
      <c r="AB325" s="379"/>
      <c r="AC325" s="379"/>
      <c r="AD325" s="379"/>
      <c r="AE325" s="379"/>
      <c r="AF325" s="379"/>
      <c r="AG325" s="379"/>
      <c r="AH325" s="379"/>
      <c r="AI325" s="379"/>
      <c r="AJ325" s="379"/>
      <c r="AK325" s="380"/>
      <c r="AL325" s="75"/>
      <c r="AM325" s="75"/>
      <c r="AN325" s="75"/>
    </row>
    <row r="326" spans="1:40" ht="15.6" x14ac:dyDescent="0.35">
      <c r="A326" s="186"/>
      <c r="B326" s="378"/>
      <c r="C326" s="379"/>
      <c r="D326" s="379"/>
      <c r="E326" s="379"/>
      <c r="F326" s="379"/>
      <c r="G326" s="379"/>
      <c r="H326" s="379"/>
      <c r="I326" s="379"/>
      <c r="J326" s="379"/>
      <c r="K326" s="379"/>
      <c r="L326" s="379"/>
      <c r="M326" s="379"/>
      <c r="N326" s="379"/>
      <c r="O326" s="379"/>
      <c r="P326" s="379"/>
      <c r="Q326" s="379"/>
      <c r="R326" s="379"/>
      <c r="S326" s="379"/>
      <c r="T326" s="379"/>
      <c r="U326" s="379"/>
      <c r="V326" s="379"/>
      <c r="W326" s="379"/>
      <c r="X326" s="379"/>
      <c r="Y326" s="379"/>
      <c r="Z326" s="379"/>
      <c r="AA326" s="379"/>
      <c r="AB326" s="379"/>
      <c r="AC326" s="379"/>
      <c r="AD326" s="379"/>
      <c r="AE326" s="379"/>
      <c r="AF326" s="379"/>
      <c r="AG326" s="379"/>
      <c r="AH326" s="379"/>
      <c r="AI326" s="379"/>
      <c r="AJ326" s="379"/>
      <c r="AK326" s="380"/>
      <c r="AL326" s="75"/>
      <c r="AM326" s="75"/>
      <c r="AN326" s="75"/>
    </row>
    <row r="327" spans="1:40" ht="15.6" x14ac:dyDescent="0.35">
      <c r="A327" s="186"/>
      <c r="B327" s="378"/>
      <c r="C327" s="379"/>
      <c r="D327" s="379"/>
      <c r="E327" s="379"/>
      <c r="F327" s="379"/>
      <c r="G327" s="379"/>
      <c r="H327" s="379"/>
      <c r="I327" s="379"/>
      <c r="J327" s="379"/>
      <c r="K327" s="379"/>
      <c r="L327" s="379"/>
      <c r="M327" s="379"/>
      <c r="N327" s="379"/>
      <c r="O327" s="379"/>
      <c r="P327" s="379"/>
      <c r="Q327" s="379"/>
      <c r="R327" s="379"/>
      <c r="S327" s="379"/>
      <c r="T327" s="379"/>
      <c r="U327" s="379"/>
      <c r="V327" s="379"/>
      <c r="W327" s="379"/>
      <c r="X327" s="379"/>
      <c r="Y327" s="379"/>
      <c r="Z327" s="379"/>
      <c r="AA327" s="379"/>
      <c r="AB327" s="379"/>
      <c r="AC327" s="379"/>
      <c r="AD327" s="379"/>
      <c r="AE327" s="379"/>
      <c r="AF327" s="379"/>
      <c r="AG327" s="379"/>
      <c r="AH327" s="379"/>
      <c r="AI327" s="379"/>
      <c r="AJ327" s="379"/>
      <c r="AK327" s="380"/>
      <c r="AL327" s="75"/>
      <c r="AM327" s="75"/>
      <c r="AN327" s="75"/>
    </row>
    <row r="328" spans="1:40" ht="15.6" x14ac:dyDescent="0.35">
      <c r="A328" s="186"/>
      <c r="B328" s="378"/>
      <c r="C328" s="379"/>
      <c r="D328" s="379"/>
      <c r="E328" s="379"/>
      <c r="F328" s="379"/>
      <c r="G328" s="379"/>
      <c r="H328" s="379"/>
      <c r="I328" s="379"/>
      <c r="J328" s="379"/>
      <c r="K328" s="379"/>
      <c r="L328" s="379"/>
      <c r="M328" s="379"/>
      <c r="N328" s="379"/>
      <c r="O328" s="379"/>
      <c r="P328" s="379"/>
      <c r="Q328" s="379"/>
      <c r="R328" s="379"/>
      <c r="S328" s="379"/>
      <c r="T328" s="379"/>
      <c r="U328" s="379"/>
      <c r="V328" s="379"/>
      <c r="W328" s="379"/>
      <c r="X328" s="379"/>
      <c r="Y328" s="379"/>
      <c r="Z328" s="379"/>
      <c r="AA328" s="379"/>
      <c r="AB328" s="379"/>
      <c r="AC328" s="379"/>
      <c r="AD328" s="379"/>
      <c r="AE328" s="379"/>
      <c r="AF328" s="379"/>
      <c r="AG328" s="379"/>
      <c r="AH328" s="379"/>
      <c r="AI328" s="379"/>
      <c r="AJ328" s="379"/>
      <c r="AK328" s="380"/>
      <c r="AL328" s="75"/>
      <c r="AM328" s="75"/>
      <c r="AN328" s="75"/>
    </row>
    <row r="329" spans="1:40" ht="15.6" x14ac:dyDescent="0.35">
      <c r="A329" s="186"/>
      <c r="B329" s="378"/>
      <c r="C329" s="379"/>
      <c r="D329" s="379"/>
      <c r="E329" s="379"/>
      <c r="F329" s="379"/>
      <c r="G329" s="379"/>
      <c r="H329" s="379"/>
      <c r="I329" s="379"/>
      <c r="J329" s="379"/>
      <c r="K329" s="379"/>
      <c r="L329" s="379"/>
      <c r="M329" s="379"/>
      <c r="N329" s="379"/>
      <c r="O329" s="379"/>
      <c r="P329" s="379"/>
      <c r="Q329" s="379"/>
      <c r="R329" s="379"/>
      <c r="S329" s="379"/>
      <c r="T329" s="379"/>
      <c r="U329" s="379"/>
      <c r="V329" s="379"/>
      <c r="W329" s="379"/>
      <c r="X329" s="379"/>
      <c r="Y329" s="379"/>
      <c r="Z329" s="379"/>
      <c r="AA329" s="379"/>
      <c r="AB329" s="379"/>
      <c r="AC329" s="379"/>
      <c r="AD329" s="379"/>
      <c r="AE329" s="379"/>
      <c r="AF329" s="379"/>
      <c r="AG329" s="379"/>
      <c r="AH329" s="379"/>
      <c r="AI329" s="379"/>
      <c r="AJ329" s="379"/>
      <c r="AK329" s="380"/>
      <c r="AL329" s="75"/>
      <c r="AM329" s="75"/>
      <c r="AN329" s="75"/>
    </row>
    <row r="330" spans="1:40" ht="15.6" x14ac:dyDescent="0.35">
      <c r="A330" s="186"/>
      <c r="B330" s="378"/>
      <c r="C330" s="379"/>
      <c r="D330" s="379"/>
      <c r="E330" s="379"/>
      <c r="F330" s="379"/>
      <c r="G330" s="379"/>
      <c r="H330" s="379"/>
      <c r="I330" s="379"/>
      <c r="J330" s="379"/>
      <c r="K330" s="379"/>
      <c r="L330" s="379"/>
      <c r="M330" s="379"/>
      <c r="N330" s="379"/>
      <c r="O330" s="379"/>
      <c r="P330" s="379"/>
      <c r="Q330" s="379"/>
      <c r="R330" s="379"/>
      <c r="S330" s="379"/>
      <c r="T330" s="379"/>
      <c r="U330" s="379"/>
      <c r="V330" s="379"/>
      <c r="W330" s="379"/>
      <c r="X330" s="379"/>
      <c r="Y330" s="379"/>
      <c r="Z330" s="379"/>
      <c r="AA330" s="379"/>
      <c r="AB330" s="379"/>
      <c r="AC330" s="379"/>
      <c r="AD330" s="379"/>
      <c r="AE330" s="379"/>
      <c r="AF330" s="379"/>
      <c r="AG330" s="379"/>
      <c r="AH330" s="379"/>
      <c r="AI330" s="379"/>
      <c r="AJ330" s="379"/>
      <c r="AK330" s="380"/>
      <c r="AL330" s="75"/>
      <c r="AM330" s="75"/>
      <c r="AN330" s="75"/>
    </row>
    <row r="331" spans="1:40" ht="15.6" x14ac:dyDescent="0.35">
      <c r="A331" s="186"/>
      <c r="B331" s="378"/>
      <c r="C331" s="379"/>
      <c r="D331" s="379"/>
      <c r="E331" s="379"/>
      <c r="F331" s="379"/>
      <c r="G331" s="379"/>
      <c r="H331" s="379"/>
      <c r="I331" s="379"/>
      <c r="J331" s="379"/>
      <c r="K331" s="379"/>
      <c r="L331" s="379"/>
      <c r="M331" s="379"/>
      <c r="N331" s="379"/>
      <c r="O331" s="379"/>
      <c r="P331" s="379"/>
      <c r="Q331" s="379"/>
      <c r="R331" s="379"/>
      <c r="S331" s="379"/>
      <c r="T331" s="379"/>
      <c r="U331" s="379"/>
      <c r="V331" s="379"/>
      <c r="W331" s="379"/>
      <c r="X331" s="379"/>
      <c r="Y331" s="379"/>
      <c r="Z331" s="379"/>
      <c r="AA331" s="379"/>
      <c r="AB331" s="379"/>
      <c r="AC331" s="379"/>
      <c r="AD331" s="379"/>
      <c r="AE331" s="379"/>
      <c r="AF331" s="379"/>
      <c r="AG331" s="379"/>
      <c r="AH331" s="379"/>
      <c r="AI331" s="379"/>
      <c r="AJ331" s="379"/>
      <c r="AK331" s="380"/>
      <c r="AL331" s="75"/>
      <c r="AM331" s="75"/>
      <c r="AN331" s="75"/>
    </row>
    <row r="332" spans="1:40" ht="15.6" x14ac:dyDescent="0.35">
      <c r="A332" s="186"/>
      <c r="B332" s="378"/>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75"/>
      <c r="AM332" s="75"/>
      <c r="AN332" s="75"/>
    </row>
    <row r="333" spans="1:40" ht="15.6" x14ac:dyDescent="0.35">
      <c r="A333" s="186"/>
      <c r="B333" s="378"/>
      <c r="C333" s="379"/>
      <c r="D333" s="379"/>
      <c r="E333" s="379"/>
      <c r="F333" s="379"/>
      <c r="G333" s="379"/>
      <c r="H333" s="379"/>
      <c r="I333" s="379"/>
      <c r="J333" s="379"/>
      <c r="K333" s="379"/>
      <c r="L333" s="379"/>
      <c r="M333" s="379"/>
      <c r="N333" s="379"/>
      <c r="O333" s="379"/>
      <c r="P333" s="379"/>
      <c r="Q333" s="379"/>
      <c r="R333" s="379"/>
      <c r="S333" s="379"/>
      <c r="T333" s="379"/>
      <c r="U333" s="379"/>
      <c r="V333" s="379"/>
      <c r="W333" s="379"/>
      <c r="X333" s="379"/>
      <c r="Y333" s="379"/>
      <c r="Z333" s="379"/>
      <c r="AA333" s="379"/>
      <c r="AB333" s="379"/>
      <c r="AC333" s="379"/>
      <c r="AD333" s="379"/>
      <c r="AE333" s="379"/>
      <c r="AF333" s="379"/>
      <c r="AG333" s="379"/>
      <c r="AH333" s="379"/>
      <c r="AI333" s="379"/>
      <c r="AJ333" s="379"/>
      <c r="AK333" s="380"/>
      <c r="AL333" s="75"/>
      <c r="AM333" s="75"/>
      <c r="AN333" s="75"/>
    </row>
    <row r="334" spans="1:40" ht="15.6" x14ac:dyDescent="0.35">
      <c r="A334" s="186"/>
      <c r="B334" s="378"/>
      <c r="C334" s="379"/>
      <c r="D334" s="379"/>
      <c r="E334" s="379"/>
      <c r="F334" s="379"/>
      <c r="G334" s="379"/>
      <c r="H334" s="379"/>
      <c r="I334" s="379"/>
      <c r="J334" s="379"/>
      <c r="K334" s="379"/>
      <c r="L334" s="379"/>
      <c r="M334" s="379"/>
      <c r="N334" s="379"/>
      <c r="O334" s="379"/>
      <c r="P334" s="379"/>
      <c r="Q334" s="379"/>
      <c r="R334" s="379"/>
      <c r="S334" s="379"/>
      <c r="T334" s="379"/>
      <c r="U334" s="379"/>
      <c r="V334" s="379"/>
      <c r="W334" s="379"/>
      <c r="X334" s="379"/>
      <c r="Y334" s="379"/>
      <c r="Z334" s="379"/>
      <c r="AA334" s="379"/>
      <c r="AB334" s="379"/>
      <c r="AC334" s="379"/>
      <c r="AD334" s="379"/>
      <c r="AE334" s="379"/>
      <c r="AF334" s="379"/>
      <c r="AG334" s="379"/>
      <c r="AH334" s="379"/>
      <c r="AI334" s="379"/>
      <c r="AJ334" s="379"/>
      <c r="AK334" s="380"/>
      <c r="AL334" s="75"/>
      <c r="AM334" s="75"/>
      <c r="AN334" s="75"/>
    </row>
    <row r="335" spans="1:40" ht="15.6" x14ac:dyDescent="0.35">
      <c r="A335" s="186"/>
      <c r="B335" s="378"/>
      <c r="C335" s="379"/>
      <c r="D335" s="379"/>
      <c r="E335" s="379"/>
      <c r="F335" s="379"/>
      <c r="G335" s="379"/>
      <c r="H335" s="379"/>
      <c r="I335" s="379"/>
      <c r="J335" s="379"/>
      <c r="K335" s="379"/>
      <c r="L335" s="379"/>
      <c r="M335" s="379"/>
      <c r="N335" s="379"/>
      <c r="O335" s="379"/>
      <c r="P335" s="379"/>
      <c r="Q335" s="379"/>
      <c r="R335" s="379"/>
      <c r="S335" s="379"/>
      <c r="T335" s="379"/>
      <c r="U335" s="379"/>
      <c r="V335" s="379"/>
      <c r="W335" s="379"/>
      <c r="X335" s="379"/>
      <c r="Y335" s="379"/>
      <c r="Z335" s="379"/>
      <c r="AA335" s="379"/>
      <c r="AB335" s="379"/>
      <c r="AC335" s="379"/>
      <c r="AD335" s="379"/>
      <c r="AE335" s="379"/>
      <c r="AF335" s="379"/>
      <c r="AG335" s="379"/>
      <c r="AH335" s="379"/>
      <c r="AI335" s="379"/>
      <c r="AJ335" s="379"/>
      <c r="AK335" s="380"/>
      <c r="AL335" s="75"/>
      <c r="AM335" s="75"/>
      <c r="AN335" s="75"/>
    </row>
    <row r="336" spans="1:40" ht="15.6" x14ac:dyDescent="0.35">
      <c r="A336" s="186"/>
      <c r="B336" s="378"/>
      <c r="C336" s="379"/>
      <c r="D336" s="379"/>
      <c r="E336" s="379"/>
      <c r="F336" s="379"/>
      <c r="G336" s="379"/>
      <c r="H336" s="379"/>
      <c r="I336" s="379"/>
      <c r="J336" s="379"/>
      <c r="K336" s="379"/>
      <c r="L336" s="379"/>
      <c r="M336" s="379"/>
      <c r="N336" s="379"/>
      <c r="O336" s="379"/>
      <c r="P336" s="379"/>
      <c r="Q336" s="379"/>
      <c r="R336" s="379"/>
      <c r="S336" s="379"/>
      <c r="T336" s="379"/>
      <c r="U336" s="379"/>
      <c r="V336" s="379"/>
      <c r="W336" s="379"/>
      <c r="X336" s="379"/>
      <c r="Y336" s="379"/>
      <c r="Z336" s="379"/>
      <c r="AA336" s="379"/>
      <c r="AB336" s="379"/>
      <c r="AC336" s="379"/>
      <c r="AD336" s="379"/>
      <c r="AE336" s="379"/>
      <c r="AF336" s="379"/>
      <c r="AG336" s="379"/>
      <c r="AH336" s="379"/>
      <c r="AI336" s="379"/>
      <c r="AJ336" s="379"/>
      <c r="AK336" s="380"/>
      <c r="AL336" s="75"/>
      <c r="AM336" s="75"/>
      <c r="AN336" s="75"/>
    </row>
    <row r="337" spans="1:40" ht="15.6" x14ac:dyDescent="0.35">
      <c r="A337" s="186"/>
      <c r="B337" s="378"/>
      <c r="C337" s="379"/>
      <c r="D337" s="379"/>
      <c r="E337" s="379"/>
      <c r="F337" s="379"/>
      <c r="G337" s="379"/>
      <c r="H337" s="379"/>
      <c r="I337" s="379"/>
      <c r="J337" s="379"/>
      <c r="K337" s="379"/>
      <c r="L337" s="379"/>
      <c r="M337" s="379"/>
      <c r="N337" s="379"/>
      <c r="O337" s="379"/>
      <c r="P337" s="379"/>
      <c r="Q337" s="379"/>
      <c r="R337" s="379"/>
      <c r="S337" s="379"/>
      <c r="T337" s="379"/>
      <c r="U337" s="379"/>
      <c r="V337" s="379"/>
      <c r="W337" s="379"/>
      <c r="X337" s="379"/>
      <c r="Y337" s="379"/>
      <c r="Z337" s="379"/>
      <c r="AA337" s="379"/>
      <c r="AB337" s="379"/>
      <c r="AC337" s="379"/>
      <c r="AD337" s="379"/>
      <c r="AE337" s="379"/>
      <c r="AF337" s="379"/>
      <c r="AG337" s="379"/>
      <c r="AH337" s="379"/>
      <c r="AI337" s="379"/>
      <c r="AJ337" s="379"/>
      <c r="AK337" s="380"/>
      <c r="AL337" s="75"/>
      <c r="AM337" s="75"/>
      <c r="AN337" s="75"/>
    </row>
    <row r="338" spans="1:40" ht="15.6" x14ac:dyDescent="0.35">
      <c r="A338" s="186"/>
      <c r="B338" s="378"/>
      <c r="C338" s="379"/>
      <c r="D338" s="379"/>
      <c r="E338" s="379"/>
      <c r="F338" s="379"/>
      <c r="G338" s="379"/>
      <c r="H338" s="379"/>
      <c r="I338" s="379"/>
      <c r="J338" s="379"/>
      <c r="K338" s="379"/>
      <c r="L338" s="379"/>
      <c r="M338" s="379"/>
      <c r="N338" s="379"/>
      <c r="O338" s="379"/>
      <c r="P338" s="379"/>
      <c r="Q338" s="379"/>
      <c r="R338" s="379"/>
      <c r="S338" s="379"/>
      <c r="T338" s="379"/>
      <c r="U338" s="379"/>
      <c r="V338" s="379"/>
      <c r="W338" s="379"/>
      <c r="X338" s="379"/>
      <c r="Y338" s="379"/>
      <c r="Z338" s="379"/>
      <c r="AA338" s="379"/>
      <c r="AB338" s="379"/>
      <c r="AC338" s="379"/>
      <c r="AD338" s="379"/>
      <c r="AE338" s="379"/>
      <c r="AF338" s="379"/>
      <c r="AG338" s="379"/>
      <c r="AH338" s="379"/>
      <c r="AI338" s="379"/>
      <c r="AJ338" s="379"/>
      <c r="AK338" s="380"/>
      <c r="AL338" s="75"/>
      <c r="AM338" s="75"/>
      <c r="AN338" s="75"/>
    </row>
    <row r="339" spans="1:40" ht="15.6" x14ac:dyDescent="0.35">
      <c r="A339" s="186"/>
      <c r="B339" s="378"/>
      <c r="C339" s="379"/>
      <c r="D339" s="379"/>
      <c r="E339" s="379"/>
      <c r="F339" s="379"/>
      <c r="G339" s="379"/>
      <c r="H339" s="379"/>
      <c r="I339" s="379"/>
      <c r="J339" s="379"/>
      <c r="K339" s="379"/>
      <c r="L339" s="379"/>
      <c r="M339" s="379"/>
      <c r="N339" s="379"/>
      <c r="O339" s="379"/>
      <c r="P339" s="379"/>
      <c r="Q339" s="379"/>
      <c r="R339" s="379"/>
      <c r="S339" s="379"/>
      <c r="T339" s="379"/>
      <c r="U339" s="379"/>
      <c r="V339" s="379"/>
      <c r="W339" s="379"/>
      <c r="X339" s="379"/>
      <c r="Y339" s="379"/>
      <c r="Z339" s="379"/>
      <c r="AA339" s="379"/>
      <c r="AB339" s="379"/>
      <c r="AC339" s="379"/>
      <c r="AD339" s="379"/>
      <c r="AE339" s="379"/>
      <c r="AF339" s="379"/>
      <c r="AG339" s="379"/>
      <c r="AH339" s="379"/>
      <c r="AI339" s="379"/>
      <c r="AJ339" s="379"/>
      <c r="AK339" s="380"/>
      <c r="AL339" s="75"/>
      <c r="AM339" s="75"/>
      <c r="AN339" s="75"/>
    </row>
    <row r="340" spans="1:40" ht="15.6" x14ac:dyDescent="0.35">
      <c r="A340" s="186"/>
      <c r="B340" s="378"/>
      <c r="C340" s="379"/>
      <c r="D340" s="379"/>
      <c r="E340" s="379"/>
      <c r="F340" s="379"/>
      <c r="G340" s="379"/>
      <c r="H340" s="379"/>
      <c r="I340" s="379"/>
      <c r="J340" s="379"/>
      <c r="K340" s="379"/>
      <c r="L340" s="379"/>
      <c r="M340" s="379"/>
      <c r="N340" s="379"/>
      <c r="O340" s="379"/>
      <c r="P340" s="379"/>
      <c r="Q340" s="379"/>
      <c r="R340" s="379"/>
      <c r="S340" s="379"/>
      <c r="T340" s="379"/>
      <c r="U340" s="379"/>
      <c r="V340" s="379"/>
      <c r="W340" s="379"/>
      <c r="X340" s="379"/>
      <c r="Y340" s="379"/>
      <c r="Z340" s="379"/>
      <c r="AA340" s="379"/>
      <c r="AB340" s="379"/>
      <c r="AC340" s="379"/>
      <c r="AD340" s="379"/>
      <c r="AE340" s="379"/>
      <c r="AF340" s="379"/>
      <c r="AG340" s="379"/>
      <c r="AH340" s="379"/>
      <c r="AI340" s="379"/>
      <c r="AJ340" s="379"/>
      <c r="AK340" s="380"/>
      <c r="AL340" s="75"/>
      <c r="AM340" s="75"/>
      <c r="AN340" s="75"/>
    </row>
    <row r="341" spans="1:40" ht="15.6" x14ac:dyDescent="0.35">
      <c r="A341" s="186"/>
      <c r="B341" s="378"/>
      <c r="C341" s="379"/>
      <c r="D341" s="379"/>
      <c r="E341" s="379"/>
      <c r="F341" s="379"/>
      <c r="G341" s="379"/>
      <c r="H341" s="379"/>
      <c r="I341" s="379"/>
      <c r="J341" s="379"/>
      <c r="K341" s="379"/>
      <c r="L341" s="379"/>
      <c r="M341" s="379"/>
      <c r="N341" s="379"/>
      <c r="O341" s="379"/>
      <c r="P341" s="379"/>
      <c r="Q341" s="379"/>
      <c r="R341" s="379"/>
      <c r="S341" s="379"/>
      <c r="T341" s="379"/>
      <c r="U341" s="379"/>
      <c r="V341" s="379"/>
      <c r="W341" s="379"/>
      <c r="X341" s="379"/>
      <c r="Y341" s="379"/>
      <c r="Z341" s="379"/>
      <c r="AA341" s="379"/>
      <c r="AB341" s="379"/>
      <c r="AC341" s="379"/>
      <c r="AD341" s="379"/>
      <c r="AE341" s="379"/>
      <c r="AF341" s="379"/>
      <c r="AG341" s="379"/>
      <c r="AH341" s="379"/>
      <c r="AI341" s="379"/>
      <c r="AJ341" s="379"/>
      <c r="AK341" s="380"/>
      <c r="AL341" s="75"/>
      <c r="AM341" s="75"/>
      <c r="AN341" s="75"/>
    </row>
    <row r="342" spans="1:40" ht="15.6" x14ac:dyDescent="0.35">
      <c r="A342" s="186"/>
      <c r="B342" s="378"/>
      <c r="C342" s="379"/>
      <c r="D342" s="379"/>
      <c r="E342" s="379"/>
      <c r="F342" s="379"/>
      <c r="G342" s="379"/>
      <c r="H342" s="379"/>
      <c r="I342" s="379"/>
      <c r="J342" s="379"/>
      <c r="K342" s="379"/>
      <c r="L342" s="379"/>
      <c r="M342" s="379"/>
      <c r="N342" s="379"/>
      <c r="O342" s="379"/>
      <c r="P342" s="379"/>
      <c r="Q342" s="379"/>
      <c r="R342" s="379"/>
      <c r="S342" s="379"/>
      <c r="T342" s="379"/>
      <c r="U342" s="379"/>
      <c r="V342" s="379"/>
      <c r="W342" s="379"/>
      <c r="X342" s="379"/>
      <c r="Y342" s="379"/>
      <c r="Z342" s="379"/>
      <c r="AA342" s="379"/>
      <c r="AB342" s="379"/>
      <c r="AC342" s="379"/>
      <c r="AD342" s="379"/>
      <c r="AE342" s="379"/>
      <c r="AF342" s="379"/>
      <c r="AG342" s="379"/>
      <c r="AH342" s="379"/>
      <c r="AI342" s="379"/>
      <c r="AJ342" s="379"/>
      <c r="AK342" s="380"/>
      <c r="AL342" s="75"/>
      <c r="AM342" s="75"/>
      <c r="AN342" s="75"/>
    </row>
    <row r="343" spans="1:40" ht="15.6" x14ac:dyDescent="0.35">
      <c r="A343" s="186"/>
      <c r="B343" s="378"/>
      <c r="C343" s="379"/>
      <c r="D343" s="379"/>
      <c r="E343" s="379"/>
      <c r="F343" s="379"/>
      <c r="G343" s="379"/>
      <c r="H343" s="379"/>
      <c r="I343" s="379"/>
      <c r="J343" s="379"/>
      <c r="K343" s="379"/>
      <c r="L343" s="379"/>
      <c r="M343" s="379"/>
      <c r="N343" s="379"/>
      <c r="O343" s="379"/>
      <c r="P343" s="379"/>
      <c r="Q343" s="379"/>
      <c r="R343" s="379"/>
      <c r="S343" s="379"/>
      <c r="T343" s="379"/>
      <c r="U343" s="379"/>
      <c r="V343" s="379"/>
      <c r="W343" s="379"/>
      <c r="X343" s="379"/>
      <c r="Y343" s="379"/>
      <c r="Z343" s="379"/>
      <c r="AA343" s="379"/>
      <c r="AB343" s="379"/>
      <c r="AC343" s="379"/>
      <c r="AD343" s="379"/>
      <c r="AE343" s="379"/>
      <c r="AF343" s="379"/>
      <c r="AG343" s="379"/>
      <c r="AH343" s="379"/>
      <c r="AI343" s="379"/>
      <c r="AJ343" s="379"/>
      <c r="AK343" s="380"/>
      <c r="AL343" s="75"/>
      <c r="AM343" s="75"/>
      <c r="AN343" s="75"/>
    </row>
    <row r="344" spans="1:40" ht="15.6" x14ac:dyDescent="0.35">
      <c r="A344" s="186"/>
      <c r="B344" s="378"/>
      <c r="C344" s="379"/>
      <c r="D344" s="379"/>
      <c r="E344" s="379"/>
      <c r="F344" s="379"/>
      <c r="G344" s="379"/>
      <c r="H344" s="379"/>
      <c r="I344" s="379"/>
      <c r="J344" s="379"/>
      <c r="K344" s="379"/>
      <c r="L344" s="379"/>
      <c r="M344" s="379"/>
      <c r="N344" s="379"/>
      <c r="O344" s="379"/>
      <c r="P344" s="379"/>
      <c r="Q344" s="379"/>
      <c r="R344" s="379"/>
      <c r="S344" s="379"/>
      <c r="T344" s="379"/>
      <c r="U344" s="379"/>
      <c r="V344" s="379"/>
      <c r="W344" s="379"/>
      <c r="X344" s="379"/>
      <c r="Y344" s="379"/>
      <c r="Z344" s="379"/>
      <c r="AA344" s="379"/>
      <c r="AB344" s="379"/>
      <c r="AC344" s="379"/>
      <c r="AD344" s="379"/>
      <c r="AE344" s="379"/>
      <c r="AF344" s="379"/>
      <c r="AG344" s="379"/>
      <c r="AH344" s="379"/>
      <c r="AI344" s="379"/>
      <c r="AJ344" s="379"/>
      <c r="AK344" s="380"/>
      <c r="AL344" s="75"/>
      <c r="AM344" s="75"/>
      <c r="AN344" s="75"/>
    </row>
    <row r="345" spans="1:40" ht="15.6" x14ac:dyDescent="0.35">
      <c r="A345" s="186"/>
      <c r="B345" s="378"/>
      <c r="C345" s="379"/>
      <c r="D345" s="379"/>
      <c r="E345" s="379"/>
      <c r="F345" s="379"/>
      <c r="G345" s="379"/>
      <c r="H345" s="379"/>
      <c r="I345" s="379"/>
      <c r="J345" s="379"/>
      <c r="K345" s="379"/>
      <c r="L345" s="379"/>
      <c r="M345" s="379"/>
      <c r="N345" s="379"/>
      <c r="O345" s="379"/>
      <c r="P345" s="379"/>
      <c r="Q345" s="379"/>
      <c r="R345" s="379"/>
      <c r="S345" s="379"/>
      <c r="T345" s="379"/>
      <c r="U345" s="379"/>
      <c r="V345" s="379"/>
      <c r="W345" s="379"/>
      <c r="X345" s="379"/>
      <c r="Y345" s="379"/>
      <c r="Z345" s="379"/>
      <c r="AA345" s="379"/>
      <c r="AB345" s="379"/>
      <c r="AC345" s="379"/>
      <c r="AD345" s="379"/>
      <c r="AE345" s="379"/>
      <c r="AF345" s="379"/>
      <c r="AG345" s="379"/>
      <c r="AH345" s="379"/>
      <c r="AI345" s="379"/>
      <c r="AJ345" s="379"/>
      <c r="AK345" s="380"/>
      <c r="AL345" s="75"/>
      <c r="AM345" s="75"/>
      <c r="AN345" s="75"/>
    </row>
    <row r="346" spans="1:40" ht="15.6" x14ac:dyDescent="0.35">
      <c r="A346" s="186"/>
      <c r="B346" s="378"/>
      <c r="C346" s="379"/>
      <c r="D346" s="379"/>
      <c r="E346" s="379"/>
      <c r="F346" s="379"/>
      <c r="G346" s="379"/>
      <c r="H346" s="379"/>
      <c r="I346" s="379"/>
      <c r="J346" s="379"/>
      <c r="K346" s="379"/>
      <c r="L346" s="379"/>
      <c r="M346" s="379"/>
      <c r="N346" s="379"/>
      <c r="O346" s="379"/>
      <c r="P346" s="379"/>
      <c r="Q346" s="379"/>
      <c r="R346" s="379"/>
      <c r="S346" s="379"/>
      <c r="T346" s="379"/>
      <c r="U346" s="379"/>
      <c r="V346" s="379"/>
      <c r="W346" s="379"/>
      <c r="X346" s="379"/>
      <c r="Y346" s="379"/>
      <c r="Z346" s="379"/>
      <c r="AA346" s="379"/>
      <c r="AB346" s="379"/>
      <c r="AC346" s="379"/>
      <c r="AD346" s="379"/>
      <c r="AE346" s="379"/>
      <c r="AF346" s="379"/>
      <c r="AG346" s="379"/>
      <c r="AH346" s="379"/>
      <c r="AI346" s="379"/>
      <c r="AJ346" s="379"/>
      <c r="AK346" s="380"/>
      <c r="AL346" s="75"/>
      <c r="AM346" s="75"/>
      <c r="AN346" s="75"/>
    </row>
    <row r="347" spans="1:40" ht="15.6" x14ac:dyDescent="0.35">
      <c r="A347" s="186"/>
      <c r="B347" s="378"/>
      <c r="C347" s="379"/>
      <c r="D347" s="379"/>
      <c r="E347" s="379"/>
      <c r="F347" s="379"/>
      <c r="G347" s="379"/>
      <c r="H347" s="379"/>
      <c r="I347" s="379"/>
      <c r="J347" s="379"/>
      <c r="K347" s="379"/>
      <c r="L347" s="379"/>
      <c r="M347" s="379"/>
      <c r="N347" s="379"/>
      <c r="O347" s="379"/>
      <c r="P347" s="379"/>
      <c r="Q347" s="379"/>
      <c r="R347" s="379"/>
      <c r="S347" s="379"/>
      <c r="T347" s="379"/>
      <c r="U347" s="379"/>
      <c r="V347" s="379"/>
      <c r="W347" s="379"/>
      <c r="X347" s="379"/>
      <c r="Y347" s="379"/>
      <c r="Z347" s="379"/>
      <c r="AA347" s="379"/>
      <c r="AB347" s="379"/>
      <c r="AC347" s="379"/>
      <c r="AD347" s="379"/>
      <c r="AE347" s="379"/>
      <c r="AF347" s="379"/>
      <c r="AG347" s="379"/>
      <c r="AH347" s="379"/>
      <c r="AI347" s="379"/>
      <c r="AJ347" s="379"/>
      <c r="AK347" s="380"/>
      <c r="AL347" s="75"/>
      <c r="AM347" s="75"/>
      <c r="AN347" s="75"/>
    </row>
    <row r="348" spans="1:40" ht="15.6" x14ac:dyDescent="0.35">
      <c r="A348" s="186"/>
      <c r="B348" s="378"/>
      <c r="C348" s="379"/>
      <c r="D348" s="379"/>
      <c r="E348" s="379"/>
      <c r="F348" s="379"/>
      <c r="G348" s="379"/>
      <c r="H348" s="379"/>
      <c r="I348" s="379"/>
      <c r="J348" s="379"/>
      <c r="K348" s="379"/>
      <c r="L348" s="379"/>
      <c r="M348" s="379"/>
      <c r="N348" s="379"/>
      <c r="O348" s="379"/>
      <c r="P348" s="379"/>
      <c r="Q348" s="379"/>
      <c r="R348" s="379"/>
      <c r="S348" s="379"/>
      <c r="T348" s="379"/>
      <c r="U348" s="379"/>
      <c r="V348" s="379"/>
      <c r="W348" s="379"/>
      <c r="X348" s="379"/>
      <c r="Y348" s="379"/>
      <c r="Z348" s="379"/>
      <c r="AA348" s="379"/>
      <c r="AB348" s="379"/>
      <c r="AC348" s="379"/>
      <c r="AD348" s="379"/>
      <c r="AE348" s="379"/>
      <c r="AF348" s="379"/>
      <c r="AG348" s="379"/>
      <c r="AH348" s="379"/>
      <c r="AI348" s="379"/>
      <c r="AJ348" s="379"/>
      <c r="AK348" s="380"/>
      <c r="AL348" s="75"/>
      <c r="AM348" s="75"/>
      <c r="AN348" s="75"/>
    </row>
    <row r="349" spans="1:40" ht="15.6" x14ac:dyDescent="0.35">
      <c r="A349" s="186"/>
      <c r="B349" s="378"/>
      <c r="C349" s="379"/>
      <c r="D349" s="379"/>
      <c r="E349" s="379"/>
      <c r="F349" s="379"/>
      <c r="G349" s="379"/>
      <c r="H349" s="379"/>
      <c r="I349" s="379"/>
      <c r="J349" s="379"/>
      <c r="K349" s="379"/>
      <c r="L349" s="379"/>
      <c r="M349" s="379"/>
      <c r="N349" s="379"/>
      <c r="O349" s="379"/>
      <c r="P349" s="379"/>
      <c r="Q349" s="379"/>
      <c r="R349" s="379"/>
      <c r="S349" s="379"/>
      <c r="T349" s="379"/>
      <c r="U349" s="379"/>
      <c r="V349" s="379"/>
      <c r="W349" s="379"/>
      <c r="X349" s="379"/>
      <c r="Y349" s="379"/>
      <c r="Z349" s="379"/>
      <c r="AA349" s="379"/>
      <c r="AB349" s="379"/>
      <c r="AC349" s="379"/>
      <c r="AD349" s="379"/>
      <c r="AE349" s="379"/>
      <c r="AF349" s="379"/>
      <c r="AG349" s="379"/>
      <c r="AH349" s="379"/>
      <c r="AI349" s="379"/>
      <c r="AJ349" s="379"/>
      <c r="AK349" s="380"/>
      <c r="AL349" s="75"/>
      <c r="AM349" s="75"/>
      <c r="AN349" s="75"/>
    </row>
    <row r="350" spans="1:40" ht="15.6" x14ac:dyDescent="0.35">
      <c r="A350" s="186"/>
      <c r="B350" s="378"/>
      <c r="C350" s="379"/>
      <c r="D350" s="379"/>
      <c r="E350" s="379"/>
      <c r="F350" s="379"/>
      <c r="G350" s="379"/>
      <c r="H350" s="379"/>
      <c r="I350" s="379"/>
      <c r="J350" s="379"/>
      <c r="K350" s="379"/>
      <c r="L350" s="379"/>
      <c r="M350" s="379"/>
      <c r="N350" s="379"/>
      <c r="O350" s="379"/>
      <c r="P350" s="379"/>
      <c r="Q350" s="379"/>
      <c r="R350" s="379"/>
      <c r="S350" s="379"/>
      <c r="T350" s="379"/>
      <c r="U350" s="379"/>
      <c r="V350" s="379"/>
      <c r="W350" s="379"/>
      <c r="X350" s="379"/>
      <c r="Y350" s="379"/>
      <c r="Z350" s="379"/>
      <c r="AA350" s="379"/>
      <c r="AB350" s="379"/>
      <c r="AC350" s="379"/>
      <c r="AD350" s="379"/>
      <c r="AE350" s="379"/>
      <c r="AF350" s="379"/>
      <c r="AG350" s="379"/>
      <c r="AH350" s="379"/>
      <c r="AI350" s="379"/>
      <c r="AJ350" s="379"/>
      <c r="AK350" s="380"/>
      <c r="AL350" s="75"/>
      <c r="AM350" s="75"/>
      <c r="AN350" s="75"/>
    </row>
    <row r="351" spans="1:40" ht="15.6" x14ac:dyDescent="0.35">
      <c r="A351" s="186"/>
      <c r="B351" s="378"/>
      <c r="C351" s="379"/>
      <c r="D351" s="379"/>
      <c r="E351" s="379"/>
      <c r="F351" s="379"/>
      <c r="G351" s="379"/>
      <c r="H351" s="379"/>
      <c r="I351" s="379"/>
      <c r="J351" s="379"/>
      <c r="K351" s="379"/>
      <c r="L351" s="379"/>
      <c r="M351" s="379"/>
      <c r="N351" s="379"/>
      <c r="O351" s="379"/>
      <c r="P351" s="379"/>
      <c r="Q351" s="379"/>
      <c r="R351" s="379"/>
      <c r="S351" s="379"/>
      <c r="T351" s="379"/>
      <c r="U351" s="379"/>
      <c r="V351" s="379"/>
      <c r="W351" s="379"/>
      <c r="X351" s="379"/>
      <c r="Y351" s="379"/>
      <c r="Z351" s="379"/>
      <c r="AA351" s="379"/>
      <c r="AB351" s="379"/>
      <c r="AC351" s="379"/>
      <c r="AD351" s="379"/>
      <c r="AE351" s="379"/>
      <c r="AF351" s="379"/>
      <c r="AG351" s="379"/>
      <c r="AH351" s="379"/>
      <c r="AI351" s="379"/>
      <c r="AJ351" s="379"/>
      <c r="AK351" s="380"/>
      <c r="AL351" s="75"/>
      <c r="AM351" s="75"/>
      <c r="AN351" s="75"/>
    </row>
    <row r="352" spans="1:40" ht="15.6" x14ac:dyDescent="0.35">
      <c r="A352" s="186"/>
      <c r="B352" s="378"/>
      <c r="C352" s="379"/>
      <c r="D352" s="379"/>
      <c r="E352" s="379"/>
      <c r="F352" s="379"/>
      <c r="G352" s="379"/>
      <c r="H352" s="379"/>
      <c r="I352" s="379"/>
      <c r="J352" s="379"/>
      <c r="K352" s="379"/>
      <c r="L352" s="379"/>
      <c r="M352" s="379"/>
      <c r="N352" s="379"/>
      <c r="O352" s="379"/>
      <c r="P352" s="379"/>
      <c r="Q352" s="379"/>
      <c r="R352" s="379"/>
      <c r="S352" s="379"/>
      <c r="T352" s="379"/>
      <c r="U352" s="379"/>
      <c r="V352" s="379"/>
      <c r="W352" s="379"/>
      <c r="X352" s="379"/>
      <c r="Y352" s="379"/>
      <c r="Z352" s="379"/>
      <c r="AA352" s="379"/>
      <c r="AB352" s="379"/>
      <c r="AC352" s="379"/>
      <c r="AD352" s="379"/>
      <c r="AE352" s="379"/>
      <c r="AF352" s="379"/>
      <c r="AG352" s="379"/>
      <c r="AH352" s="379"/>
      <c r="AI352" s="379"/>
      <c r="AJ352" s="379"/>
      <c r="AK352" s="380"/>
      <c r="AL352" s="75"/>
      <c r="AM352" s="75"/>
      <c r="AN352" s="75"/>
    </row>
    <row r="353" spans="1:40" ht="15.6" x14ac:dyDescent="0.35">
      <c r="A353" s="186"/>
      <c r="B353" s="378"/>
      <c r="C353" s="379"/>
      <c r="D353" s="379"/>
      <c r="E353" s="379"/>
      <c r="F353" s="379"/>
      <c r="G353" s="379"/>
      <c r="H353" s="379"/>
      <c r="I353" s="379"/>
      <c r="J353" s="379"/>
      <c r="K353" s="379"/>
      <c r="L353" s="379"/>
      <c r="M353" s="379"/>
      <c r="N353" s="379"/>
      <c r="O353" s="379"/>
      <c r="P353" s="379"/>
      <c r="Q353" s="379"/>
      <c r="R353" s="379"/>
      <c r="S353" s="379"/>
      <c r="T353" s="379"/>
      <c r="U353" s="379"/>
      <c r="V353" s="379"/>
      <c r="W353" s="379"/>
      <c r="X353" s="379"/>
      <c r="Y353" s="379"/>
      <c r="Z353" s="379"/>
      <c r="AA353" s="379"/>
      <c r="AB353" s="379"/>
      <c r="AC353" s="379"/>
      <c r="AD353" s="379"/>
      <c r="AE353" s="379"/>
      <c r="AF353" s="379"/>
      <c r="AG353" s="379"/>
      <c r="AH353" s="379"/>
      <c r="AI353" s="379"/>
      <c r="AJ353" s="379"/>
      <c r="AK353" s="380"/>
      <c r="AL353" s="75"/>
      <c r="AM353" s="75"/>
      <c r="AN353" s="75"/>
    </row>
    <row r="354" spans="1:40" ht="15.6" x14ac:dyDescent="0.35">
      <c r="A354" s="186"/>
      <c r="B354" s="378"/>
      <c r="C354" s="379"/>
      <c r="D354" s="379"/>
      <c r="E354" s="379"/>
      <c r="F354" s="379"/>
      <c r="G354" s="379"/>
      <c r="H354" s="379"/>
      <c r="I354" s="379"/>
      <c r="J354" s="379"/>
      <c r="K354" s="379"/>
      <c r="L354" s="379"/>
      <c r="M354" s="379"/>
      <c r="N354" s="379"/>
      <c r="O354" s="379"/>
      <c r="P354" s="379"/>
      <c r="Q354" s="379"/>
      <c r="R354" s="379"/>
      <c r="S354" s="379"/>
      <c r="T354" s="379"/>
      <c r="U354" s="379"/>
      <c r="V354" s="379"/>
      <c r="W354" s="379"/>
      <c r="X354" s="379"/>
      <c r="Y354" s="379"/>
      <c r="Z354" s="379"/>
      <c r="AA354" s="379"/>
      <c r="AB354" s="379"/>
      <c r="AC354" s="379"/>
      <c r="AD354" s="379"/>
      <c r="AE354" s="379"/>
      <c r="AF354" s="379"/>
      <c r="AG354" s="379"/>
      <c r="AH354" s="379"/>
      <c r="AI354" s="379"/>
      <c r="AJ354" s="379"/>
      <c r="AK354" s="380"/>
      <c r="AL354" s="75"/>
      <c r="AM354" s="75"/>
      <c r="AN354" s="75"/>
    </row>
    <row r="355" spans="1:40" ht="15.6" x14ac:dyDescent="0.35">
      <c r="A355" s="186"/>
      <c r="B355" s="378"/>
      <c r="C355" s="379"/>
      <c r="D355" s="379"/>
      <c r="E355" s="379"/>
      <c r="F355" s="379"/>
      <c r="G355" s="379"/>
      <c r="H355" s="379"/>
      <c r="I355" s="379"/>
      <c r="J355" s="379"/>
      <c r="K355" s="379"/>
      <c r="L355" s="379"/>
      <c r="M355" s="379"/>
      <c r="N355" s="379"/>
      <c r="O355" s="379"/>
      <c r="P355" s="379"/>
      <c r="Q355" s="379"/>
      <c r="R355" s="379"/>
      <c r="S355" s="379"/>
      <c r="T355" s="379"/>
      <c r="U355" s="379"/>
      <c r="V355" s="379"/>
      <c r="W355" s="379"/>
      <c r="X355" s="379"/>
      <c r="Y355" s="379"/>
      <c r="Z355" s="379"/>
      <c r="AA355" s="379"/>
      <c r="AB355" s="379"/>
      <c r="AC355" s="379"/>
      <c r="AD355" s="379"/>
      <c r="AE355" s="379"/>
      <c r="AF355" s="379"/>
      <c r="AG355" s="379"/>
      <c r="AH355" s="379"/>
      <c r="AI355" s="379"/>
      <c r="AJ355" s="379"/>
      <c r="AK355" s="380"/>
      <c r="AL355" s="75"/>
      <c r="AM355" s="75"/>
      <c r="AN355" s="75"/>
    </row>
    <row r="356" spans="1:40" ht="15.6" x14ac:dyDescent="0.35">
      <c r="A356" s="186"/>
      <c r="B356" s="378"/>
      <c r="C356" s="379"/>
      <c r="D356" s="379"/>
      <c r="E356" s="379"/>
      <c r="F356" s="379"/>
      <c r="G356" s="379"/>
      <c r="H356" s="379"/>
      <c r="I356" s="379"/>
      <c r="J356" s="379"/>
      <c r="K356" s="379"/>
      <c r="L356" s="379"/>
      <c r="M356" s="379"/>
      <c r="N356" s="379"/>
      <c r="O356" s="379"/>
      <c r="P356" s="379"/>
      <c r="Q356" s="379"/>
      <c r="R356" s="379"/>
      <c r="S356" s="379"/>
      <c r="T356" s="379"/>
      <c r="U356" s="379"/>
      <c r="V356" s="379"/>
      <c r="W356" s="379"/>
      <c r="X356" s="379"/>
      <c r="Y356" s="379"/>
      <c r="Z356" s="379"/>
      <c r="AA356" s="379"/>
      <c r="AB356" s="379"/>
      <c r="AC356" s="379"/>
      <c r="AD356" s="379"/>
      <c r="AE356" s="379"/>
      <c r="AF356" s="379"/>
      <c r="AG356" s="379"/>
      <c r="AH356" s="379"/>
      <c r="AI356" s="379"/>
      <c r="AJ356" s="379"/>
      <c r="AK356" s="380"/>
      <c r="AL356" s="75"/>
      <c r="AM356" s="75"/>
      <c r="AN356" s="75"/>
    </row>
    <row r="357" spans="1:40" ht="15.6" x14ac:dyDescent="0.35">
      <c r="A357" s="186"/>
      <c r="B357" s="378"/>
      <c r="C357" s="379"/>
      <c r="D357" s="379"/>
      <c r="E357" s="379"/>
      <c r="F357" s="379"/>
      <c r="G357" s="379"/>
      <c r="H357" s="379"/>
      <c r="I357" s="379"/>
      <c r="J357" s="379"/>
      <c r="K357" s="379"/>
      <c r="L357" s="379"/>
      <c r="M357" s="379"/>
      <c r="N357" s="379"/>
      <c r="O357" s="379"/>
      <c r="P357" s="379"/>
      <c r="Q357" s="379"/>
      <c r="R357" s="379"/>
      <c r="S357" s="379"/>
      <c r="T357" s="379"/>
      <c r="U357" s="379"/>
      <c r="V357" s="379"/>
      <c r="W357" s="379"/>
      <c r="X357" s="379"/>
      <c r="Y357" s="379"/>
      <c r="Z357" s="379"/>
      <c r="AA357" s="379"/>
      <c r="AB357" s="379"/>
      <c r="AC357" s="379"/>
      <c r="AD357" s="379"/>
      <c r="AE357" s="379"/>
      <c r="AF357" s="379"/>
      <c r="AG357" s="379"/>
      <c r="AH357" s="379"/>
      <c r="AI357" s="379"/>
      <c r="AJ357" s="379"/>
      <c r="AK357" s="380"/>
      <c r="AL357" s="75"/>
      <c r="AM357" s="75"/>
      <c r="AN357" s="75"/>
    </row>
    <row r="358" spans="1:40" ht="15.6" x14ac:dyDescent="0.35">
      <c r="A358" s="186"/>
      <c r="B358" s="378"/>
      <c r="C358" s="379"/>
      <c r="D358" s="379"/>
      <c r="E358" s="379"/>
      <c r="F358" s="379"/>
      <c r="G358" s="379"/>
      <c r="H358" s="379"/>
      <c r="I358" s="379"/>
      <c r="J358" s="379"/>
      <c r="K358" s="379"/>
      <c r="L358" s="379"/>
      <c r="M358" s="379"/>
      <c r="N358" s="379"/>
      <c r="O358" s="379"/>
      <c r="P358" s="379"/>
      <c r="Q358" s="379"/>
      <c r="R358" s="379"/>
      <c r="S358" s="379"/>
      <c r="T358" s="379"/>
      <c r="U358" s="379"/>
      <c r="V358" s="379"/>
      <c r="W358" s="379"/>
      <c r="X358" s="379"/>
      <c r="Y358" s="379"/>
      <c r="Z358" s="379"/>
      <c r="AA358" s="379"/>
      <c r="AB358" s="379"/>
      <c r="AC358" s="379"/>
      <c r="AD358" s="379"/>
      <c r="AE358" s="379"/>
      <c r="AF358" s="379"/>
      <c r="AG358" s="379"/>
      <c r="AH358" s="379"/>
      <c r="AI358" s="379"/>
      <c r="AJ358" s="379"/>
      <c r="AK358" s="380"/>
      <c r="AL358" s="75"/>
      <c r="AM358" s="75"/>
      <c r="AN358" s="75"/>
    </row>
    <row r="359" spans="1:40" ht="15.6" x14ac:dyDescent="0.35">
      <c r="A359" s="186"/>
      <c r="B359" s="378"/>
      <c r="C359" s="379"/>
      <c r="D359" s="379"/>
      <c r="E359" s="379"/>
      <c r="F359" s="379"/>
      <c r="G359" s="379"/>
      <c r="H359" s="379"/>
      <c r="I359" s="379"/>
      <c r="J359" s="379"/>
      <c r="K359" s="379"/>
      <c r="L359" s="379"/>
      <c r="M359" s="379"/>
      <c r="N359" s="379"/>
      <c r="O359" s="379"/>
      <c r="P359" s="379"/>
      <c r="Q359" s="379"/>
      <c r="R359" s="379"/>
      <c r="S359" s="379"/>
      <c r="T359" s="379"/>
      <c r="U359" s="379"/>
      <c r="V359" s="379"/>
      <c r="W359" s="379"/>
      <c r="X359" s="379"/>
      <c r="Y359" s="379"/>
      <c r="Z359" s="379"/>
      <c r="AA359" s="379"/>
      <c r="AB359" s="379"/>
      <c r="AC359" s="379"/>
      <c r="AD359" s="379"/>
      <c r="AE359" s="379"/>
      <c r="AF359" s="379"/>
      <c r="AG359" s="379"/>
      <c r="AH359" s="379"/>
      <c r="AI359" s="379"/>
      <c r="AJ359" s="379"/>
      <c r="AK359" s="380"/>
      <c r="AL359" s="75"/>
      <c r="AM359" s="75"/>
      <c r="AN359" s="75"/>
    </row>
    <row r="360" spans="1:40" ht="15.6" x14ac:dyDescent="0.35">
      <c r="A360" s="186"/>
      <c r="B360" s="378"/>
      <c r="C360" s="379"/>
      <c r="D360" s="379"/>
      <c r="E360" s="379"/>
      <c r="F360" s="379"/>
      <c r="G360" s="379"/>
      <c r="H360" s="379"/>
      <c r="I360" s="379"/>
      <c r="J360" s="379"/>
      <c r="K360" s="379"/>
      <c r="L360" s="379"/>
      <c r="M360" s="379"/>
      <c r="N360" s="379"/>
      <c r="O360" s="379"/>
      <c r="P360" s="379"/>
      <c r="Q360" s="379"/>
      <c r="R360" s="379"/>
      <c r="S360" s="379"/>
      <c r="T360" s="379"/>
      <c r="U360" s="379"/>
      <c r="V360" s="379"/>
      <c r="W360" s="379"/>
      <c r="X360" s="379"/>
      <c r="Y360" s="379"/>
      <c r="Z360" s="379"/>
      <c r="AA360" s="379"/>
      <c r="AB360" s="379"/>
      <c r="AC360" s="379"/>
      <c r="AD360" s="379"/>
      <c r="AE360" s="379"/>
      <c r="AF360" s="379"/>
      <c r="AG360" s="379"/>
      <c r="AH360" s="379"/>
      <c r="AI360" s="379"/>
      <c r="AJ360" s="379"/>
      <c r="AK360" s="380"/>
      <c r="AL360" s="75"/>
      <c r="AM360" s="75"/>
      <c r="AN360" s="75"/>
    </row>
    <row r="361" spans="1:40" ht="15.6" x14ac:dyDescent="0.35">
      <c r="A361" s="186"/>
      <c r="B361" s="378"/>
      <c r="C361" s="379"/>
      <c r="D361" s="379"/>
      <c r="E361" s="379"/>
      <c r="F361" s="379"/>
      <c r="G361" s="379"/>
      <c r="H361" s="379"/>
      <c r="I361" s="379"/>
      <c r="J361" s="379"/>
      <c r="K361" s="379"/>
      <c r="L361" s="379"/>
      <c r="M361" s="379"/>
      <c r="N361" s="379"/>
      <c r="O361" s="379"/>
      <c r="P361" s="379"/>
      <c r="Q361" s="379"/>
      <c r="R361" s="379"/>
      <c r="S361" s="379"/>
      <c r="T361" s="379"/>
      <c r="U361" s="379"/>
      <c r="V361" s="379"/>
      <c r="W361" s="379"/>
      <c r="X361" s="379"/>
      <c r="Y361" s="379"/>
      <c r="Z361" s="379"/>
      <c r="AA361" s="379"/>
      <c r="AB361" s="379"/>
      <c r="AC361" s="379"/>
      <c r="AD361" s="379"/>
      <c r="AE361" s="379"/>
      <c r="AF361" s="379"/>
      <c r="AG361" s="379"/>
      <c r="AH361" s="379"/>
      <c r="AI361" s="379"/>
      <c r="AJ361" s="379"/>
      <c r="AK361" s="380"/>
      <c r="AL361" s="75"/>
      <c r="AM361" s="75"/>
      <c r="AN361" s="75"/>
    </row>
    <row r="362" spans="1:40" ht="15.6" x14ac:dyDescent="0.35">
      <c r="A362" s="186"/>
      <c r="B362" s="378"/>
      <c r="C362" s="379"/>
      <c r="D362" s="379"/>
      <c r="E362" s="379"/>
      <c r="F362" s="379"/>
      <c r="G362" s="379"/>
      <c r="H362" s="379"/>
      <c r="I362" s="379"/>
      <c r="J362" s="379"/>
      <c r="K362" s="379"/>
      <c r="L362" s="379"/>
      <c r="M362" s="379"/>
      <c r="N362" s="379"/>
      <c r="O362" s="379"/>
      <c r="P362" s="379"/>
      <c r="Q362" s="379"/>
      <c r="R362" s="379"/>
      <c r="S362" s="379"/>
      <c r="T362" s="379"/>
      <c r="U362" s="379"/>
      <c r="V362" s="379"/>
      <c r="W362" s="379"/>
      <c r="X362" s="379"/>
      <c r="Y362" s="379"/>
      <c r="Z362" s="379"/>
      <c r="AA362" s="379"/>
      <c r="AB362" s="379"/>
      <c r="AC362" s="379"/>
      <c r="AD362" s="379"/>
      <c r="AE362" s="379"/>
      <c r="AF362" s="379"/>
      <c r="AG362" s="379"/>
      <c r="AH362" s="379"/>
      <c r="AI362" s="379"/>
      <c r="AJ362" s="379"/>
      <c r="AK362" s="380"/>
      <c r="AL362" s="75"/>
      <c r="AM362" s="75"/>
      <c r="AN362" s="75"/>
    </row>
    <row r="363" spans="1:40" ht="15.6" x14ac:dyDescent="0.35">
      <c r="A363" s="186"/>
      <c r="B363" s="378"/>
      <c r="C363" s="379"/>
      <c r="D363" s="379"/>
      <c r="E363" s="379"/>
      <c r="F363" s="379"/>
      <c r="G363" s="379"/>
      <c r="H363" s="379"/>
      <c r="I363" s="379"/>
      <c r="J363" s="379"/>
      <c r="K363" s="379"/>
      <c r="L363" s="379"/>
      <c r="M363" s="379"/>
      <c r="N363" s="379"/>
      <c r="O363" s="379"/>
      <c r="P363" s="379"/>
      <c r="Q363" s="379"/>
      <c r="R363" s="379"/>
      <c r="S363" s="379"/>
      <c r="T363" s="379"/>
      <c r="U363" s="379"/>
      <c r="V363" s="379"/>
      <c r="W363" s="379"/>
      <c r="X363" s="379"/>
      <c r="Y363" s="379"/>
      <c r="Z363" s="379"/>
      <c r="AA363" s="379"/>
      <c r="AB363" s="379"/>
      <c r="AC363" s="379"/>
      <c r="AD363" s="379"/>
      <c r="AE363" s="379"/>
      <c r="AF363" s="379"/>
      <c r="AG363" s="379"/>
      <c r="AH363" s="379"/>
      <c r="AI363" s="379"/>
      <c r="AJ363" s="379"/>
      <c r="AK363" s="380"/>
      <c r="AL363" s="75"/>
      <c r="AM363" s="75"/>
      <c r="AN363" s="75"/>
    </row>
    <row r="364" spans="1:40" ht="15.6" x14ac:dyDescent="0.35">
      <c r="A364" s="186"/>
      <c r="B364" s="378"/>
      <c r="C364" s="379"/>
      <c r="D364" s="379"/>
      <c r="E364" s="379"/>
      <c r="F364" s="379"/>
      <c r="G364" s="379"/>
      <c r="H364" s="379"/>
      <c r="I364" s="379"/>
      <c r="J364" s="379"/>
      <c r="K364" s="379"/>
      <c r="L364" s="379"/>
      <c r="M364" s="379"/>
      <c r="N364" s="379"/>
      <c r="O364" s="379"/>
      <c r="P364" s="379"/>
      <c r="Q364" s="379"/>
      <c r="R364" s="379"/>
      <c r="S364" s="379"/>
      <c r="T364" s="379"/>
      <c r="U364" s="379"/>
      <c r="V364" s="379"/>
      <c r="W364" s="379"/>
      <c r="X364" s="379"/>
      <c r="Y364" s="379"/>
      <c r="Z364" s="379"/>
      <c r="AA364" s="379"/>
      <c r="AB364" s="379"/>
      <c r="AC364" s="379"/>
      <c r="AD364" s="379"/>
      <c r="AE364" s="379"/>
      <c r="AF364" s="379"/>
      <c r="AG364" s="379"/>
      <c r="AH364" s="379"/>
      <c r="AI364" s="379"/>
      <c r="AJ364" s="379"/>
      <c r="AK364" s="380"/>
      <c r="AL364" s="75"/>
      <c r="AM364" s="75"/>
      <c r="AN364" s="75"/>
    </row>
    <row r="365" spans="1:40" ht="15.6" x14ac:dyDescent="0.35">
      <c r="A365" s="186"/>
      <c r="B365" s="378"/>
      <c r="C365" s="379"/>
      <c r="D365" s="379"/>
      <c r="E365" s="379"/>
      <c r="F365" s="379"/>
      <c r="G365" s="379"/>
      <c r="H365" s="379"/>
      <c r="I365" s="379"/>
      <c r="J365" s="379"/>
      <c r="K365" s="379"/>
      <c r="L365" s="379"/>
      <c r="M365" s="379"/>
      <c r="N365" s="379"/>
      <c r="O365" s="379"/>
      <c r="P365" s="379"/>
      <c r="Q365" s="379"/>
      <c r="R365" s="379"/>
      <c r="S365" s="379"/>
      <c r="T365" s="379"/>
      <c r="U365" s="379"/>
      <c r="V365" s="379"/>
      <c r="W365" s="379"/>
      <c r="X365" s="379"/>
      <c r="Y365" s="379"/>
      <c r="Z365" s="379"/>
      <c r="AA365" s="379"/>
      <c r="AB365" s="379"/>
      <c r="AC365" s="379"/>
      <c r="AD365" s="379"/>
      <c r="AE365" s="379"/>
      <c r="AF365" s="379"/>
      <c r="AG365" s="379"/>
      <c r="AH365" s="379"/>
      <c r="AI365" s="379"/>
      <c r="AJ365" s="379"/>
      <c r="AK365" s="380"/>
      <c r="AL365" s="75"/>
      <c r="AM365" s="75"/>
      <c r="AN365" s="75"/>
    </row>
    <row r="366" spans="1:40" ht="15.6" x14ac:dyDescent="0.35">
      <c r="A366" s="186"/>
      <c r="B366" s="378"/>
      <c r="C366" s="379"/>
      <c r="D366" s="379"/>
      <c r="E366" s="379"/>
      <c r="F366" s="379"/>
      <c r="G366" s="379"/>
      <c r="H366" s="379"/>
      <c r="I366" s="379"/>
      <c r="J366" s="379"/>
      <c r="K366" s="379"/>
      <c r="L366" s="379"/>
      <c r="M366" s="379"/>
      <c r="N366" s="379"/>
      <c r="O366" s="379"/>
      <c r="P366" s="379"/>
      <c r="Q366" s="379"/>
      <c r="R366" s="379"/>
      <c r="S366" s="379"/>
      <c r="T366" s="379"/>
      <c r="U366" s="379"/>
      <c r="V366" s="379"/>
      <c r="W366" s="379"/>
      <c r="X366" s="379"/>
      <c r="Y366" s="379"/>
      <c r="Z366" s="379"/>
      <c r="AA366" s="379"/>
      <c r="AB366" s="379"/>
      <c r="AC366" s="379"/>
      <c r="AD366" s="379"/>
      <c r="AE366" s="379"/>
      <c r="AF366" s="379"/>
      <c r="AG366" s="379"/>
      <c r="AH366" s="379"/>
      <c r="AI366" s="379"/>
      <c r="AJ366" s="379"/>
      <c r="AK366" s="380"/>
      <c r="AL366" s="75"/>
      <c r="AM366" s="75"/>
      <c r="AN366" s="75"/>
    </row>
    <row r="367" spans="1:40" ht="15.6" x14ac:dyDescent="0.35">
      <c r="A367" s="186"/>
      <c r="B367" s="378"/>
      <c r="C367" s="379"/>
      <c r="D367" s="379"/>
      <c r="E367" s="379"/>
      <c r="F367" s="379"/>
      <c r="G367" s="379"/>
      <c r="H367" s="379"/>
      <c r="I367" s="379"/>
      <c r="J367" s="379"/>
      <c r="K367" s="379"/>
      <c r="L367" s="379"/>
      <c r="M367" s="379"/>
      <c r="N367" s="379"/>
      <c r="O367" s="379"/>
      <c r="P367" s="379"/>
      <c r="Q367" s="379"/>
      <c r="R367" s="379"/>
      <c r="S367" s="379"/>
      <c r="T367" s="379"/>
      <c r="U367" s="379"/>
      <c r="V367" s="379"/>
      <c r="W367" s="379"/>
      <c r="X367" s="379"/>
      <c r="Y367" s="379"/>
      <c r="Z367" s="379"/>
      <c r="AA367" s="379"/>
      <c r="AB367" s="379"/>
      <c r="AC367" s="379"/>
      <c r="AD367" s="379"/>
      <c r="AE367" s="379"/>
      <c r="AF367" s="379"/>
      <c r="AG367" s="379"/>
      <c r="AH367" s="379"/>
      <c r="AI367" s="379"/>
      <c r="AJ367" s="379"/>
      <c r="AK367" s="380"/>
      <c r="AL367" s="75"/>
      <c r="AM367" s="75"/>
      <c r="AN367" s="75"/>
    </row>
    <row r="368" spans="1:40" ht="15.6" x14ac:dyDescent="0.35">
      <c r="A368" s="186"/>
      <c r="B368" s="378"/>
      <c r="C368" s="379"/>
      <c r="D368" s="379"/>
      <c r="E368" s="379"/>
      <c r="F368" s="379"/>
      <c r="G368" s="379"/>
      <c r="H368" s="379"/>
      <c r="I368" s="379"/>
      <c r="J368" s="379"/>
      <c r="K368" s="379"/>
      <c r="L368" s="379"/>
      <c r="M368" s="379"/>
      <c r="N368" s="379"/>
      <c r="O368" s="379"/>
      <c r="P368" s="379"/>
      <c r="Q368" s="379"/>
      <c r="R368" s="379"/>
      <c r="S368" s="379"/>
      <c r="T368" s="379"/>
      <c r="U368" s="379"/>
      <c r="V368" s="379"/>
      <c r="W368" s="379"/>
      <c r="X368" s="379"/>
      <c r="Y368" s="379"/>
      <c r="Z368" s="379"/>
      <c r="AA368" s="379"/>
      <c r="AB368" s="379"/>
      <c r="AC368" s="379"/>
      <c r="AD368" s="379"/>
      <c r="AE368" s="379"/>
      <c r="AF368" s="379"/>
      <c r="AG368" s="379"/>
      <c r="AH368" s="379"/>
      <c r="AI368" s="379"/>
      <c r="AJ368" s="379"/>
      <c r="AK368" s="380"/>
      <c r="AL368" s="75"/>
      <c r="AM368" s="75"/>
      <c r="AN368" s="75"/>
    </row>
    <row r="369" spans="1:40" ht="15.6" x14ac:dyDescent="0.35">
      <c r="A369" s="186"/>
      <c r="B369" s="378"/>
      <c r="C369" s="379"/>
      <c r="D369" s="379"/>
      <c r="E369" s="379"/>
      <c r="F369" s="379"/>
      <c r="G369" s="379"/>
      <c r="H369" s="379"/>
      <c r="I369" s="379"/>
      <c r="J369" s="379"/>
      <c r="K369" s="379"/>
      <c r="L369" s="379"/>
      <c r="M369" s="379"/>
      <c r="N369" s="379"/>
      <c r="O369" s="379"/>
      <c r="P369" s="379"/>
      <c r="Q369" s="379"/>
      <c r="R369" s="379"/>
      <c r="S369" s="379"/>
      <c r="T369" s="379"/>
      <c r="U369" s="379"/>
      <c r="V369" s="379"/>
      <c r="W369" s="379"/>
      <c r="X369" s="379"/>
      <c r="Y369" s="379"/>
      <c r="Z369" s="379"/>
      <c r="AA369" s="379"/>
      <c r="AB369" s="379"/>
      <c r="AC369" s="379"/>
      <c r="AD369" s="379"/>
      <c r="AE369" s="379"/>
      <c r="AF369" s="379"/>
      <c r="AG369" s="379"/>
      <c r="AH369" s="379"/>
      <c r="AI369" s="379"/>
      <c r="AJ369" s="379"/>
      <c r="AK369" s="380"/>
      <c r="AL369" s="75"/>
      <c r="AM369" s="75"/>
      <c r="AN369" s="75"/>
    </row>
    <row r="370" spans="1:40" ht="15.6" x14ac:dyDescent="0.35">
      <c r="A370" s="186"/>
      <c r="B370" s="378"/>
      <c r="C370" s="379"/>
      <c r="D370" s="379"/>
      <c r="E370" s="379"/>
      <c r="F370" s="379"/>
      <c r="G370" s="379"/>
      <c r="H370" s="379"/>
      <c r="I370" s="379"/>
      <c r="J370" s="379"/>
      <c r="K370" s="379"/>
      <c r="L370" s="379"/>
      <c r="M370" s="379"/>
      <c r="N370" s="379"/>
      <c r="O370" s="379"/>
      <c r="P370" s="379"/>
      <c r="Q370" s="379"/>
      <c r="R370" s="379"/>
      <c r="S370" s="379"/>
      <c r="T370" s="379"/>
      <c r="U370" s="379"/>
      <c r="V370" s="379"/>
      <c r="W370" s="379"/>
      <c r="X370" s="379"/>
      <c r="Y370" s="379"/>
      <c r="Z370" s="379"/>
      <c r="AA370" s="379"/>
      <c r="AB370" s="379"/>
      <c r="AC370" s="379"/>
      <c r="AD370" s="379"/>
      <c r="AE370" s="379"/>
      <c r="AF370" s="379"/>
      <c r="AG370" s="379"/>
      <c r="AH370" s="379"/>
      <c r="AI370" s="379"/>
      <c r="AJ370" s="379"/>
      <c r="AK370" s="380"/>
      <c r="AL370" s="75"/>
      <c r="AM370" s="75"/>
      <c r="AN370" s="75"/>
    </row>
    <row r="371" spans="1:40" ht="15.6" x14ac:dyDescent="0.35">
      <c r="A371" s="186"/>
      <c r="B371" s="378"/>
      <c r="C371" s="379"/>
      <c r="D371" s="379"/>
      <c r="E371" s="379"/>
      <c r="F371" s="379"/>
      <c r="G371" s="379"/>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80"/>
      <c r="AL371" s="75"/>
      <c r="AM371" s="75"/>
      <c r="AN371" s="75"/>
    </row>
    <row r="372" spans="1:40" ht="15.6" x14ac:dyDescent="0.35">
      <c r="A372" s="186"/>
      <c r="B372" s="378"/>
      <c r="C372" s="379"/>
      <c r="D372" s="379"/>
      <c r="E372" s="379"/>
      <c r="F372" s="379"/>
      <c r="G372" s="379"/>
      <c r="H372" s="379"/>
      <c r="I372" s="379"/>
      <c r="J372" s="379"/>
      <c r="K372" s="379"/>
      <c r="L372" s="379"/>
      <c r="M372" s="379"/>
      <c r="N372" s="379"/>
      <c r="O372" s="379"/>
      <c r="P372" s="379"/>
      <c r="Q372" s="379"/>
      <c r="R372" s="379"/>
      <c r="S372" s="379"/>
      <c r="T372" s="379"/>
      <c r="U372" s="379"/>
      <c r="V372" s="379"/>
      <c r="W372" s="379"/>
      <c r="X372" s="379"/>
      <c r="Y372" s="379"/>
      <c r="Z372" s="379"/>
      <c r="AA372" s="379"/>
      <c r="AB372" s="379"/>
      <c r="AC372" s="379"/>
      <c r="AD372" s="379"/>
      <c r="AE372" s="379"/>
      <c r="AF372" s="379"/>
      <c r="AG372" s="379"/>
      <c r="AH372" s="379"/>
      <c r="AI372" s="379"/>
      <c r="AJ372" s="379"/>
      <c r="AK372" s="380"/>
      <c r="AL372" s="75"/>
      <c r="AM372" s="75"/>
      <c r="AN372" s="75"/>
    </row>
    <row r="373" spans="1:40" ht="15.6" x14ac:dyDescent="0.35">
      <c r="A373" s="186"/>
      <c r="B373" s="378"/>
      <c r="C373" s="379"/>
      <c r="D373" s="379"/>
      <c r="E373" s="379"/>
      <c r="F373" s="379"/>
      <c r="G373" s="379"/>
      <c r="H373" s="379"/>
      <c r="I373" s="379"/>
      <c r="J373" s="379"/>
      <c r="K373" s="379"/>
      <c r="L373" s="379"/>
      <c r="M373" s="379"/>
      <c r="N373" s="379"/>
      <c r="O373" s="379"/>
      <c r="P373" s="379"/>
      <c r="Q373" s="379"/>
      <c r="R373" s="379"/>
      <c r="S373" s="379"/>
      <c r="T373" s="379"/>
      <c r="U373" s="379"/>
      <c r="V373" s="379"/>
      <c r="W373" s="379"/>
      <c r="X373" s="379"/>
      <c r="Y373" s="379"/>
      <c r="Z373" s="379"/>
      <c r="AA373" s="379"/>
      <c r="AB373" s="379"/>
      <c r="AC373" s="379"/>
      <c r="AD373" s="379"/>
      <c r="AE373" s="379"/>
      <c r="AF373" s="379"/>
      <c r="AG373" s="379"/>
      <c r="AH373" s="379"/>
      <c r="AI373" s="379"/>
      <c r="AJ373" s="379"/>
      <c r="AK373" s="380"/>
      <c r="AL373" s="75"/>
      <c r="AM373" s="75"/>
      <c r="AN373" s="75"/>
    </row>
    <row r="374" spans="1:40" ht="15.6" x14ac:dyDescent="0.35">
      <c r="A374" s="186"/>
      <c r="B374" s="378"/>
      <c r="C374" s="379"/>
      <c r="D374" s="379"/>
      <c r="E374" s="379"/>
      <c r="F374" s="379"/>
      <c r="G374" s="379"/>
      <c r="H374" s="379"/>
      <c r="I374" s="379"/>
      <c r="J374" s="379"/>
      <c r="K374" s="379"/>
      <c r="L374" s="379"/>
      <c r="M374" s="379"/>
      <c r="N374" s="379"/>
      <c r="O374" s="379"/>
      <c r="P374" s="379"/>
      <c r="Q374" s="379"/>
      <c r="R374" s="379"/>
      <c r="S374" s="379"/>
      <c r="T374" s="379"/>
      <c r="U374" s="379"/>
      <c r="V374" s="379"/>
      <c r="W374" s="379"/>
      <c r="X374" s="379"/>
      <c r="Y374" s="379"/>
      <c r="Z374" s="379"/>
      <c r="AA374" s="379"/>
      <c r="AB374" s="379"/>
      <c r="AC374" s="379"/>
      <c r="AD374" s="379"/>
      <c r="AE374" s="379"/>
      <c r="AF374" s="379"/>
      <c r="AG374" s="379"/>
      <c r="AH374" s="379"/>
      <c r="AI374" s="379"/>
      <c r="AJ374" s="379"/>
      <c r="AK374" s="380"/>
      <c r="AL374" s="75"/>
      <c r="AM374" s="75"/>
      <c r="AN374" s="75"/>
    </row>
    <row r="375" spans="1:40" ht="15.6" x14ac:dyDescent="0.35">
      <c r="A375" s="186"/>
      <c r="B375" s="378"/>
      <c r="C375" s="379"/>
      <c r="D375" s="379"/>
      <c r="E375" s="379"/>
      <c r="F375" s="379"/>
      <c r="G375" s="379"/>
      <c r="H375" s="379"/>
      <c r="I375" s="379"/>
      <c r="J375" s="379"/>
      <c r="K375" s="379"/>
      <c r="L375" s="379"/>
      <c r="M375" s="379"/>
      <c r="N375" s="379"/>
      <c r="O375" s="379"/>
      <c r="P375" s="379"/>
      <c r="Q375" s="379"/>
      <c r="R375" s="379"/>
      <c r="S375" s="379"/>
      <c r="T375" s="379"/>
      <c r="U375" s="379"/>
      <c r="V375" s="379"/>
      <c r="W375" s="379"/>
      <c r="X375" s="379"/>
      <c r="Y375" s="379"/>
      <c r="Z375" s="379"/>
      <c r="AA375" s="379"/>
      <c r="AB375" s="379"/>
      <c r="AC375" s="379"/>
      <c r="AD375" s="379"/>
      <c r="AE375" s="379"/>
      <c r="AF375" s="379"/>
      <c r="AG375" s="379"/>
      <c r="AH375" s="379"/>
      <c r="AI375" s="379"/>
      <c r="AJ375" s="379"/>
      <c r="AK375" s="380"/>
      <c r="AL375" s="75"/>
      <c r="AM375" s="75"/>
      <c r="AN375" s="75"/>
    </row>
    <row r="376" spans="1:40" ht="15.6" x14ac:dyDescent="0.35">
      <c r="A376" s="186"/>
      <c r="B376" s="378"/>
      <c r="C376" s="379"/>
      <c r="D376" s="379"/>
      <c r="E376" s="379"/>
      <c r="F376" s="379"/>
      <c r="G376" s="379"/>
      <c r="H376" s="379"/>
      <c r="I376" s="379"/>
      <c r="J376" s="379"/>
      <c r="K376" s="379"/>
      <c r="L376" s="379"/>
      <c r="M376" s="379"/>
      <c r="N376" s="379"/>
      <c r="O376" s="379"/>
      <c r="P376" s="379"/>
      <c r="Q376" s="379"/>
      <c r="R376" s="379"/>
      <c r="S376" s="379"/>
      <c r="T376" s="379"/>
      <c r="U376" s="379"/>
      <c r="V376" s="379"/>
      <c r="W376" s="379"/>
      <c r="X376" s="379"/>
      <c r="Y376" s="379"/>
      <c r="Z376" s="379"/>
      <c r="AA376" s="379"/>
      <c r="AB376" s="379"/>
      <c r="AC376" s="379"/>
      <c r="AD376" s="379"/>
      <c r="AE376" s="379"/>
      <c r="AF376" s="379"/>
      <c r="AG376" s="379"/>
      <c r="AH376" s="379"/>
      <c r="AI376" s="379"/>
      <c r="AJ376" s="379"/>
      <c r="AK376" s="380"/>
      <c r="AL376" s="75"/>
      <c r="AM376" s="75"/>
      <c r="AN376" s="75"/>
    </row>
    <row r="377" spans="1:40" ht="15.6" x14ac:dyDescent="0.35">
      <c r="A377" s="186"/>
      <c r="B377" s="378"/>
      <c r="C377" s="379"/>
      <c r="D377" s="379"/>
      <c r="E377" s="379"/>
      <c r="F377" s="379"/>
      <c r="G377" s="379"/>
      <c r="H377" s="379"/>
      <c r="I377" s="379"/>
      <c r="J377" s="379"/>
      <c r="K377" s="379"/>
      <c r="L377" s="379"/>
      <c r="M377" s="379"/>
      <c r="N377" s="379"/>
      <c r="O377" s="379"/>
      <c r="P377" s="379"/>
      <c r="Q377" s="379"/>
      <c r="R377" s="379"/>
      <c r="S377" s="379"/>
      <c r="T377" s="379"/>
      <c r="U377" s="379"/>
      <c r="V377" s="379"/>
      <c r="W377" s="379"/>
      <c r="X377" s="379"/>
      <c r="Y377" s="379"/>
      <c r="Z377" s="379"/>
      <c r="AA377" s="379"/>
      <c r="AB377" s="379"/>
      <c r="AC377" s="379"/>
      <c r="AD377" s="379"/>
      <c r="AE377" s="379"/>
      <c r="AF377" s="379"/>
      <c r="AG377" s="379"/>
      <c r="AH377" s="379"/>
      <c r="AI377" s="379"/>
      <c r="AJ377" s="379"/>
      <c r="AK377" s="380"/>
      <c r="AL377" s="75"/>
      <c r="AM377" s="75"/>
      <c r="AN377" s="75"/>
    </row>
    <row r="378" spans="1:40" ht="15.6" x14ac:dyDescent="0.35">
      <c r="A378" s="186"/>
      <c r="B378" s="378"/>
      <c r="C378" s="379"/>
      <c r="D378" s="379"/>
      <c r="E378" s="379"/>
      <c r="F378" s="379"/>
      <c r="G378" s="379"/>
      <c r="H378" s="379"/>
      <c r="I378" s="379"/>
      <c r="J378" s="379"/>
      <c r="K378" s="379"/>
      <c r="L378" s="379"/>
      <c r="M378" s="379"/>
      <c r="N378" s="379"/>
      <c r="O378" s="379"/>
      <c r="P378" s="379"/>
      <c r="Q378" s="379"/>
      <c r="R378" s="379"/>
      <c r="S378" s="379"/>
      <c r="T378" s="379"/>
      <c r="U378" s="379"/>
      <c r="V378" s="379"/>
      <c r="W378" s="379"/>
      <c r="X378" s="379"/>
      <c r="Y378" s="379"/>
      <c r="Z378" s="379"/>
      <c r="AA378" s="379"/>
      <c r="AB378" s="379"/>
      <c r="AC378" s="379"/>
      <c r="AD378" s="379"/>
      <c r="AE378" s="379"/>
      <c r="AF378" s="379"/>
      <c r="AG378" s="379"/>
      <c r="AH378" s="379"/>
      <c r="AI378" s="379"/>
      <c r="AJ378" s="379"/>
      <c r="AK378" s="380"/>
      <c r="AL378" s="75"/>
      <c r="AM378" s="75"/>
      <c r="AN378" s="75"/>
    </row>
    <row r="379" spans="1:40" ht="15.6" x14ac:dyDescent="0.35">
      <c r="A379" s="186"/>
      <c r="B379" s="378"/>
      <c r="C379" s="379"/>
      <c r="D379" s="379"/>
      <c r="E379" s="379"/>
      <c r="F379" s="379"/>
      <c r="G379" s="379"/>
      <c r="H379" s="379"/>
      <c r="I379" s="379"/>
      <c r="J379" s="379"/>
      <c r="K379" s="379"/>
      <c r="L379" s="379"/>
      <c r="M379" s="379"/>
      <c r="N379" s="379"/>
      <c r="O379" s="379"/>
      <c r="P379" s="379"/>
      <c r="Q379" s="379"/>
      <c r="R379" s="379"/>
      <c r="S379" s="379"/>
      <c r="T379" s="379"/>
      <c r="U379" s="379"/>
      <c r="V379" s="379"/>
      <c r="W379" s="379"/>
      <c r="X379" s="379"/>
      <c r="Y379" s="379"/>
      <c r="Z379" s="379"/>
      <c r="AA379" s="379"/>
      <c r="AB379" s="379"/>
      <c r="AC379" s="379"/>
      <c r="AD379" s="379"/>
      <c r="AE379" s="379"/>
      <c r="AF379" s="379"/>
      <c r="AG379" s="379"/>
      <c r="AH379" s="379"/>
      <c r="AI379" s="379"/>
      <c r="AJ379" s="379"/>
      <c r="AK379" s="380"/>
      <c r="AL379" s="75"/>
      <c r="AM379" s="75"/>
      <c r="AN379" s="75"/>
    </row>
    <row r="380" spans="1:40" ht="15.6" x14ac:dyDescent="0.35">
      <c r="A380" s="186"/>
      <c r="B380" s="378"/>
      <c r="C380" s="379"/>
      <c r="D380" s="379"/>
      <c r="E380" s="379"/>
      <c r="F380" s="379"/>
      <c r="G380" s="379"/>
      <c r="H380" s="379"/>
      <c r="I380" s="379"/>
      <c r="J380" s="379"/>
      <c r="K380" s="379"/>
      <c r="L380" s="379"/>
      <c r="M380" s="379"/>
      <c r="N380" s="379"/>
      <c r="O380" s="379"/>
      <c r="P380" s="379"/>
      <c r="Q380" s="379"/>
      <c r="R380" s="379"/>
      <c r="S380" s="379"/>
      <c r="T380" s="379"/>
      <c r="U380" s="379"/>
      <c r="V380" s="379"/>
      <c r="W380" s="379"/>
      <c r="X380" s="379"/>
      <c r="Y380" s="379"/>
      <c r="Z380" s="379"/>
      <c r="AA380" s="379"/>
      <c r="AB380" s="379"/>
      <c r="AC380" s="379"/>
      <c r="AD380" s="379"/>
      <c r="AE380" s="379"/>
      <c r="AF380" s="379"/>
      <c r="AG380" s="379"/>
      <c r="AH380" s="379"/>
      <c r="AI380" s="379"/>
      <c r="AJ380" s="379"/>
      <c r="AK380" s="380"/>
      <c r="AL380" s="75"/>
      <c r="AM380" s="75"/>
      <c r="AN380" s="75"/>
    </row>
    <row r="381" spans="1:40" ht="15.6" x14ac:dyDescent="0.35">
      <c r="A381" s="186"/>
      <c r="B381" s="378"/>
      <c r="C381" s="379"/>
      <c r="D381" s="379"/>
      <c r="E381" s="379"/>
      <c r="F381" s="379"/>
      <c r="G381" s="379"/>
      <c r="H381" s="379"/>
      <c r="I381" s="379"/>
      <c r="J381" s="379"/>
      <c r="K381" s="379"/>
      <c r="L381" s="379"/>
      <c r="M381" s="379"/>
      <c r="N381" s="379"/>
      <c r="O381" s="379"/>
      <c r="P381" s="379"/>
      <c r="Q381" s="379"/>
      <c r="R381" s="379"/>
      <c r="S381" s="379"/>
      <c r="T381" s="379"/>
      <c r="U381" s="379"/>
      <c r="V381" s="379"/>
      <c r="W381" s="379"/>
      <c r="X381" s="379"/>
      <c r="Y381" s="379"/>
      <c r="Z381" s="379"/>
      <c r="AA381" s="379"/>
      <c r="AB381" s="379"/>
      <c r="AC381" s="379"/>
      <c r="AD381" s="379"/>
      <c r="AE381" s="379"/>
      <c r="AF381" s="379"/>
      <c r="AG381" s="379"/>
      <c r="AH381" s="379"/>
      <c r="AI381" s="379"/>
      <c r="AJ381" s="379"/>
      <c r="AK381" s="380"/>
      <c r="AL381" s="75"/>
      <c r="AM381" s="75"/>
      <c r="AN381" s="75"/>
    </row>
    <row r="382" spans="1:40" ht="15.6" x14ac:dyDescent="0.35">
      <c r="A382" s="186"/>
      <c r="B382" s="378"/>
      <c r="C382" s="379"/>
      <c r="D382" s="379"/>
      <c r="E382" s="379"/>
      <c r="F382" s="379"/>
      <c r="G382" s="379"/>
      <c r="H382" s="379"/>
      <c r="I382" s="379"/>
      <c r="J382" s="379"/>
      <c r="K382" s="379"/>
      <c r="L382" s="379"/>
      <c r="M382" s="379"/>
      <c r="N382" s="379"/>
      <c r="O382" s="379"/>
      <c r="P382" s="379"/>
      <c r="Q382" s="379"/>
      <c r="R382" s="379"/>
      <c r="S382" s="379"/>
      <c r="T382" s="379"/>
      <c r="U382" s="379"/>
      <c r="V382" s="379"/>
      <c r="W382" s="379"/>
      <c r="X382" s="379"/>
      <c r="Y382" s="379"/>
      <c r="Z382" s="379"/>
      <c r="AA382" s="379"/>
      <c r="AB382" s="379"/>
      <c r="AC382" s="379"/>
      <c r="AD382" s="379"/>
      <c r="AE382" s="379"/>
      <c r="AF382" s="379"/>
      <c r="AG382" s="379"/>
      <c r="AH382" s="379"/>
      <c r="AI382" s="379"/>
      <c r="AJ382" s="379"/>
      <c r="AK382" s="380"/>
      <c r="AL382" s="75"/>
      <c r="AM382" s="75"/>
      <c r="AN382" s="75"/>
    </row>
    <row r="383" spans="1:40" ht="15.6" x14ac:dyDescent="0.35">
      <c r="A383" s="186"/>
      <c r="B383" s="378"/>
      <c r="C383" s="379"/>
      <c r="D383" s="379"/>
      <c r="E383" s="379"/>
      <c r="F383" s="379"/>
      <c r="G383" s="379"/>
      <c r="H383" s="379"/>
      <c r="I383" s="379"/>
      <c r="J383" s="379"/>
      <c r="K383" s="379"/>
      <c r="L383" s="379"/>
      <c r="M383" s="379"/>
      <c r="N383" s="379"/>
      <c r="O383" s="379"/>
      <c r="P383" s="379"/>
      <c r="Q383" s="379"/>
      <c r="R383" s="379"/>
      <c r="S383" s="379"/>
      <c r="T383" s="379"/>
      <c r="U383" s="379"/>
      <c r="V383" s="379"/>
      <c r="W383" s="379"/>
      <c r="X383" s="379"/>
      <c r="Y383" s="379"/>
      <c r="Z383" s="379"/>
      <c r="AA383" s="379"/>
      <c r="AB383" s="379"/>
      <c r="AC383" s="379"/>
      <c r="AD383" s="379"/>
      <c r="AE383" s="379"/>
      <c r="AF383" s="379"/>
      <c r="AG383" s="379"/>
      <c r="AH383" s="379"/>
      <c r="AI383" s="379"/>
      <c r="AJ383" s="379"/>
      <c r="AK383" s="380"/>
      <c r="AL383" s="75"/>
      <c r="AM383" s="75"/>
      <c r="AN383" s="75"/>
    </row>
    <row r="384" spans="1:40" ht="15.6" x14ac:dyDescent="0.35">
      <c r="A384" s="186"/>
      <c r="B384" s="378"/>
      <c r="C384" s="379"/>
      <c r="D384" s="379"/>
      <c r="E384" s="379"/>
      <c r="F384" s="379"/>
      <c r="G384" s="379"/>
      <c r="H384" s="379"/>
      <c r="I384" s="379"/>
      <c r="J384" s="379"/>
      <c r="K384" s="379"/>
      <c r="L384" s="379"/>
      <c r="M384" s="379"/>
      <c r="N384" s="379"/>
      <c r="O384" s="379"/>
      <c r="P384" s="379"/>
      <c r="Q384" s="379"/>
      <c r="R384" s="379"/>
      <c r="S384" s="379"/>
      <c r="T384" s="379"/>
      <c r="U384" s="379"/>
      <c r="V384" s="379"/>
      <c r="W384" s="379"/>
      <c r="X384" s="379"/>
      <c r="Y384" s="379"/>
      <c r="Z384" s="379"/>
      <c r="AA384" s="379"/>
      <c r="AB384" s="379"/>
      <c r="AC384" s="379"/>
      <c r="AD384" s="379"/>
      <c r="AE384" s="379"/>
      <c r="AF384" s="379"/>
      <c r="AG384" s="379"/>
      <c r="AH384" s="379"/>
      <c r="AI384" s="379"/>
      <c r="AJ384" s="379"/>
      <c r="AK384" s="380"/>
      <c r="AL384" s="75"/>
      <c r="AM384" s="75"/>
      <c r="AN384" s="75"/>
    </row>
    <row r="385" spans="1:40" ht="15.6" x14ac:dyDescent="0.35">
      <c r="A385" s="186"/>
      <c r="B385" s="378"/>
      <c r="C385" s="379"/>
      <c r="D385" s="379"/>
      <c r="E385" s="379"/>
      <c r="F385" s="379"/>
      <c r="G385" s="379"/>
      <c r="H385" s="379"/>
      <c r="I385" s="379"/>
      <c r="J385" s="379"/>
      <c r="K385" s="379"/>
      <c r="L385" s="379"/>
      <c r="M385" s="379"/>
      <c r="N385" s="379"/>
      <c r="O385" s="379"/>
      <c r="P385" s="379"/>
      <c r="Q385" s="379"/>
      <c r="R385" s="379"/>
      <c r="S385" s="379"/>
      <c r="T385" s="379"/>
      <c r="U385" s="379"/>
      <c r="V385" s="379"/>
      <c r="W385" s="379"/>
      <c r="X385" s="379"/>
      <c r="Y385" s="379"/>
      <c r="Z385" s="379"/>
      <c r="AA385" s="379"/>
      <c r="AB385" s="379"/>
      <c r="AC385" s="379"/>
      <c r="AD385" s="379"/>
      <c r="AE385" s="379"/>
      <c r="AF385" s="379"/>
      <c r="AG385" s="379"/>
      <c r="AH385" s="379"/>
      <c r="AI385" s="379"/>
      <c r="AJ385" s="379"/>
      <c r="AK385" s="380"/>
      <c r="AL385" s="75"/>
      <c r="AM385" s="75"/>
      <c r="AN385" s="75"/>
    </row>
    <row r="386" spans="1:40" ht="15.6" x14ac:dyDescent="0.35">
      <c r="A386" s="186"/>
      <c r="B386" s="378"/>
      <c r="C386" s="379"/>
      <c r="D386" s="379"/>
      <c r="E386" s="379"/>
      <c r="F386" s="379"/>
      <c r="G386" s="379"/>
      <c r="H386" s="379"/>
      <c r="I386" s="379"/>
      <c r="J386" s="379"/>
      <c r="K386" s="379"/>
      <c r="L386" s="379"/>
      <c r="M386" s="379"/>
      <c r="N386" s="379"/>
      <c r="O386" s="379"/>
      <c r="P386" s="379"/>
      <c r="Q386" s="379"/>
      <c r="R386" s="379"/>
      <c r="S386" s="379"/>
      <c r="T386" s="379"/>
      <c r="U386" s="379"/>
      <c r="V386" s="379"/>
      <c r="W386" s="379"/>
      <c r="X386" s="379"/>
      <c r="Y386" s="379"/>
      <c r="Z386" s="379"/>
      <c r="AA386" s="379"/>
      <c r="AB386" s="379"/>
      <c r="AC386" s="379"/>
      <c r="AD386" s="379"/>
      <c r="AE386" s="379"/>
      <c r="AF386" s="379"/>
      <c r="AG386" s="379"/>
      <c r="AH386" s="379"/>
      <c r="AI386" s="379"/>
      <c r="AJ386" s="379"/>
      <c r="AK386" s="380"/>
      <c r="AL386" s="75"/>
      <c r="AM386" s="75"/>
      <c r="AN386" s="75"/>
    </row>
    <row r="387" spans="1:40" ht="15.6" x14ac:dyDescent="0.35">
      <c r="A387" s="186"/>
      <c r="B387" s="378"/>
      <c r="C387" s="379"/>
      <c r="D387" s="379"/>
      <c r="E387" s="379"/>
      <c r="F387" s="379"/>
      <c r="G387" s="379"/>
      <c r="H387" s="379"/>
      <c r="I387" s="379"/>
      <c r="J387" s="379"/>
      <c r="K387" s="379"/>
      <c r="L387" s="379"/>
      <c r="M387" s="379"/>
      <c r="N387" s="379"/>
      <c r="O387" s="379"/>
      <c r="P387" s="379"/>
      <c r="Q387" s="379"/>
      <c r="R387" s="379"/>
      <c r="S387" s="379"/>
      <c r="T387" s="379"/>
      <c r="U387" s="379"/>
      <c r="V387" s="379"/>
      <c r="W387" s="379"/>
      <c r="X387" s="379"/>
      <c r="Y387" s="379"/>
      <c r="Z387" s="379"/>
      <c r="AA387" s="379"/>
      <c r="AB387" s="379"/>
      <c r="AC387" s="379"/>
      <c r="AD387" s="379"/>
      <c r="AE387" s="379"/>
      <c r="AF387" s="379"/>
      <c r="AG387" s="379"/>
      <c r="AH387" s="379"/>
      <c r="AI387" s="379"/>
      <c r="AJ387" s="379"/>
      <c r="AK387" s="380"/>
      <c r="AL387" s="75"/>
      <c r="AM387" s="75"/>
      <c r="AN387" s="75"/>
    </row>
    <row r="388" spans="1:40" ht="15.6" x14ac:dyDescent="0.35">
      <c r="A388" s="186"/>
      <c r="B388" s="378"/>
      <c r="C388" s="379"/>
      <c r="D388" s="379"/>
      <c r="E388" s="379"/>
      <c r="F388" s="379"/>
      <c r="G388" s="379"/>
      <c r="H388" s="379"/>
      <c r="I388" s="379"/>
      <c r="J388" s="379"/>
      <c r="K388" s="379"/>
      <c r="L388" s="379"/>
      <c r="M388" s="379"/>
      <c r="N388" s="379"/>
      <c r="O388" s="379"/>
      <c r="P388" s="379"/>
      <c r="Q388" s="379"/>
      <c r="R388" s="379"/>
      <c r="S388" s="379"/>
      <c r="T388" s="379"/>
      <c r="U388" s="379"/>
      <c r="V388" s="379"/>
      <c r="W388" s="379"/>
      <c r="X388" s="379"/>
      <c r="Y388" s="379"/>
      <c r="Z388" s="379"/>
      <c r="AA388" s="379"/>
      <c r="AB388" s="379"/>
      <c r="AC388" s="379"/>
      <c r="AD388" s="379"/>
      <c r="AE388" s="379"/>
      <c r="AF388" s="379"/>
      <c r="AG388" s="379"/>
      <c r="AH388" s="379"/>
      <c r="AI388" s="379"/>
      <c r="AJ388" s="379"/>
      <c r="AK388" s="380"/>
      <c r="AL388" s="75"/>
      <c r="AM388" s="75"/>
      <c r="AN388" s="75"/>
    </row>
    <row r="389" spans="1:40" ht="15.6" x14ac:dyDescent="0.35">
      <c r="A389" s="186"/>
      <c r="B389" s="378"/>
      <c r="C389" s="379"/>
      <c r="D389" s="379"/>
      <c r="E389" s="379"/>
      <c r="F389" s="379"/>
      <c r="G389" s="379"/>
      <c r="H389" s="379"/>
      <c r="I389" s="379"/>
      <c r="J389" s="379"/>
      <c r="K389" s="379"/>
      <c r="L389" s="379"/>
      <c r="M389" s="379"/>
      <c r="N389" s="379"/>
      <c r="O389" s="379"/>
      <c r="P389" s="379"/>
      <c r="Q389" s="379"/>
      <c r="R389" s="379"/>
      <c r="S389" s="379"/>
      <c r="T389" s="379"/>
      <c r="U389" s="379"/>
      <c r="V389" s="379"/>
      <c r="W389" s="379"/>
      <c r="X389" s="379"/>
      <c r="Y389" s="379"/>
      <c r="Z389" s="379"/>
      <c r="AA389" s="379"/>
      <c r="AB389" s="379"/>
      <c r="AC389" s="379"/>
      <c r="AD389" s="379"/>
      <c r="AE389" s="379"/>
      <c r="AF389" s="379"/>
      <c r="AG389" s="379"/>
      <c r="AH389" s="379"/>
      <c r="AI389" s="379"/>
      <c r="AJ389" s="379"/>
      <c r="AK389" s="380"/>
      <c r="AL389" s="75"/>
      <c r="AM389" s="75"/>
      <c r="AN389" s="75"/>
    </row>
    <row r="390" spans="1:40" ht="15.6" x14ac:dyDescent="0.35">
      <c r="A390" s="186"/>
      <c r="B390" s="378"/>
      <c r="C390" s="379"/>
      <c r="D390" s="379"/>
      <c r="E390" s="379"/>
      <c r="F390" s="379"/>
      <c r="G390" s="379"/>
      <c r="H390" s="379"/>
      <c r="I390" s="379"/>
      <c r="J390" s="379"/>
      <c r="K390" s="379"/>
      <c r="L390" s="379"/>
      <c r="M390" s="379"/>
      <c r="N390" s="379"/>
      <c r="O390" s="379"/>
      <c r="P390" s="379"/>
      <c r="Q390" s="379"/>
      <c r="R390" s="379"/>
      <c r="S390" s="379"/>
      <c r="T390" s="379"/>
      <c r="U390" s="379"/>
      <c r="V390" s="379"/>
      <c r="W390" s="379"/>
      <c r="X390" s="379"/>
      <c r="Y390" s="379"/>
      <c r="Z390" s="379"/>
      <c r="AA390" s="379"/>
      <c r="AB390" s="379"/>
      <c r="AC390" s="379"/>
      <c r="AD390" s="379"/>
      <c r="AE390" s="379"/>
      <c r="AF390" s="379"/>
      <c r="AG390" s="379"/>
      <c r="AH390" s="379"/>
      <c r="AI390" s="379"/>
      <c r="AJ390" s="379"/>
      <c r="AK390" s="380"/>
      <c r="AL390" s="75"/>
      <c r="AM390" s="75"/>
      <c r="AN390" s="75"/>
    </row>
    <row r="391" spans="1:40" ht="15.6" x14ac:dyDescent="0.35">
      <c r="A391" s="186"/>
      <c r="B391" s="378"/>
      <c r="C391" s="379"/>
      <c r="D391" s="379"/>
      <c r="E391" s="379"/>
      <c r="F391" s="379"/>
      <c r="G391" s="379"/>
      <c r="H391" s="379"/>
      <c r="I391" s="379"/>
      <c r="J391" s="379"/>
      <c r="K391" s="379"/>
      <c r="L391" s="379"/>
      <c r="M391" s="379"/>
      <c r="N391" s="379"/>
      <c r="O391" s="379"/>
      <c r="P391" s="379"/>
      <c r="Q391" s="379"/>
      <c r="R391" s="379"/>
      <c r="S391" s="379"/>
      <c r="T391" s="379"/>
      <c r="U391" s="379"/>
      <c r="V391" s="379"/>
      <c r="W391" s="379"/>
      <c r="X391" s="379"/>
      <c r="Y391" s="379"/>
      <c r="Z391" s="379"/>
      <c r="AA391" s="379"/>
      <c r="AB391" s="379"/>
      <c r="AC391" s="379"/>
      <c r="AD391" s="379"/>
      <c r="AE391" s="379"/>
      <c r="AF391" s="379"/>
      <c r="AG391" s="379"/>
      <c r="AH391" s="379"/>
      <c r="AI391" s="379"/>
      <c r="AJ391" s="379"/>
      <c r="AK391" s="380"/>
      <c r="AL391" s="75"/>
      <c r="AM391" s="75"/>
      <c r="AN391" s="75"/>
    </row>
    <row r="392" spans="1:40" ht="15.6" x14ac:dyDescent="0.35">
      <c r="A392" s="186"/>
      <c r="B392" s="378"/>
      <c r="C392" s="379"/>
      <c r="D392" s="379"/>
      <c r="E392" s="379"/>
      <c r="F392" s="379"/>
      <c r="G392" s="379"/>
      <c r="H392" s="379"/>
      <c r="I392" s="379"/>
      <c r="J392" s="379"/>
      <c r="K392" s="379"/>
      <c r="L392" s="379"/>
      <c r="M392" s="379"/>
      <c r="N392" s="379"/>
      <c r="O392" s="379"/>
      <c r="P392" s="379"/>
      <c r="Q392" s="379"/>
      <c r="R392" s="379"/>
      <c r="S392" s="379"/>
      <c r="T392" s="379"/>
      <c r="U392" s="379"/>
      <c r="V392" s="379"/>
      <c r="W392" s="379"/>
      <c r="X392" s="379"/>
      <c r="Y392" s="379"/>
      <c r="Z392" s="379"/>
      <c r="AA392" s="379"/>
      <c r="AB392" s="379"/>
      <c r="AC392" s="379"/>
      <c r="AD392" s="379"/>
      <c r="AE392" s="379"/>
      <c r="AF392" s="379"/>
      <c r="AG392" s="379"/>
      <c r="AH392" s="379"/>
      <c r="AI392" s="379"/>
      <c r="AJ392" s="379"/>
      <c r="AK392" s="380"/>
      <c r="AL392" s="75"/>
      <c r="AM392" s="75"/>
      <c r="AN392" s="75"/>
    </row>
    <row r="393" spans="1:40" ht="15.6" x14ac:dyDescent="0.35">
      <c r="A393" s="186"/>
      <c r="B393" s="378"/>
      <c r="C393" s="379"/>
      <c r="D393" s="379"/>
      <c r="E393" s="379"/>
      <c r="F393" s="379"/>
      <c r="G393" s="379"/>
      <c r="H393" s="379"/>
      <c r="I393" s="379"/>
      <c r="J393" s="379"/>
      <c r="K393" s="379"/>
      <c r="L393" s="379"/>
      <c r="M393" s="379"/>
      <c r="N393" s="379"/>
      <c r="O393" s="379"/>
      <c r="P393" s="379"/>
      <c r="Q393" s="379"/>
      <c r="R393" s="379"/>
      <c r="S393" s="379"/>
      <c r="T393" s="379"/>
      <c r="U393" s="379"/>
      <c r="V393" s="379"/>
      <c r="W393" s="379"/>
      <c r="X393" s="379"/>
      <c r="Y393" s="379"/>
      <c r="Z393" s="379"/>
      <c r="AA393" s="379"/>
      <c r="AB393" s="379"/>
      <c r="AC393" s="379"/>
      <c r="AD393" s="379"/>
      <c r="AE393" s="379"/>
      <c r="AF393" s="379"/>
      <c r="AG393" s="379"/>
      <c r="AH393" s="379"/>
      <c r="AI393" s="379"/>
      <c r="AJ393" s="379"/>
      <c r="AK393" s="380"/>
      <c r="AL393" s="75"/>
      <c r="AM393" s="75"/>
      <c r="AN393" s="75"/>
    </row>
    <row r="394" spans="1:40" ht="15.6" x14ac:dyDescent="0.35">
      <c r="A394" s="186"/>
      <c r="B394" s="378"/>
      <c r="C394" s="379"/>
      <c r="D394" s="379"/>
      <c r="E394" s="379"/>
      <c r="F394" s="379"/>
      <c r="G394" s="379"/>
      <c r="H394" s="379"/>
      <c r="I394" s="379"/>
      <c r="J394" s="379"/>
      <c r="K394" s="379"/>
      <c r="L394" s="379"/>
      <c r="M394" s="379"/>
      <c r="N394" s="379"/>
      <c r="O394" s="379"/>
      <c r="P394" s="379"/>
      <c r="Q394" s="379"/>
      <c r="R394" s="379"/>
      <c r="S394" s="379"/>
      <c r="T394" s="379"/>
      <c r="U394" s="379"/>
      <c r="V394" s="379"/>
      <c r="W394" s="379"/>
      <c r="X394" s="379"/>
      <c r="Y394" s="379"/>
      <c r="Z394" s="379"/>
      <c r="AA394" s="379"/>
      <c r="AB394" s="379"/>
      <c r="AC394" s="379"/>
      <c r="AD394" s="379"/>
      <c r="AE394" s="379"/>
      <c r="AF394" s="379"/>
      <c r="AG394" s="379"/>
      <c r="AH394" s="379"/>
      <c r="AI394" s="379"/>
      <c r="AJ394" s="379"/>
      <c r="AK394" s="380"/>
      <c r="AL394" s="75"/>
      <c r="AM394" s="75"/>
      <c r="AN394" s="75"/>
    </row>
    <row r="395" spans="1:40" ht="15.6" x14ac:dyDescent="0.35">
      <c r="A395" s="186"/>
      <c r="B395" s="378"/>
      <c r="C395" s="379"/>
      <c r="D395" s="379"/>
      <c r="E395" s="379"/>
      <c r="F395" s="379"/>
      <c r="G395" s="379"/>
      <c r="H395" s="379"/>
      <c r="I395" s="379"/>
      <c r="J395" s="379"/>
      <c r="K395" s="379"/>
      <c r="L395" s="379"/>
      <c r="M395" s="379"/>
      <c r="N395" s="379"/>
      <c r="O395" s="379"/>
      <c r="P395" s="379"/>
      <c r="Q395" s="379"/>
      <c r="R395" s="379"/>
      <c r="S395" s="379"/>
      <c r="T395" s="379"/>
      <c r="U395" s="379"/>
      <c r="V395" s="379"/>
      <c r="W395" s="379"/>
      <c r="X395" s="379"/>
      <c r="Y395" s="379"/>
      <c r="Z395" s="379"/>
      <c r="AA395" s="379"/>
      <c r="AB395" s="379"/>
      <c r="AC395" s="379"/>
      <c r="AD395" s="379"/>
      <c r="AE395" s="379"/>
      <c r="AF395" s="379"/>
      <c r="AG395" s="379"/>
      <c r="AH395" s="379"/>
      <c r="AI395" s="379"/>
      <c r="AJ395" s="379"/>
      <c r="AK395" s="380"/>
      <c r="AL395" s="75"/>
      <c r="AM395" s="75"/>
      <c r="AN395" s="75"/>
    </row>
    <row r="396" spans="1:40" ht="15.6" x14ac:dyDescent="0.35">
      <c r="A396" s="186"/>
      <c r="B396" s="378"/>
      <c r="C396" s="379"/>
      <c r="D396" s="379"/>
      <c r="E396" s="379"/>
      <c r="F396" s="379"/>
      <c r="G396" s="379"/>
      <c r="H396" s="379"/>
      <c r="I396" s="379"/>
      <c r="J396" s="379"/>
      <c r="K396" s="379"/>
      <c r="L396" s="379"/>
      <c r="M396" s="379"/>
      <c r="N396" s="379"/>
      <c r="O396" s="379"/>
      <c r="P396" s="379"/>
      <c r="Q396" s="379"/>
      <c r="R396" s="379"/>
      <c r="S396" s="379"/>
      <c r="T396" s="379"/>
      <c r="U396" s="379"/>
      <c r="V396" s="379"/>
      <c r="W396" s="379"/>
      <c r="X396" s="379"/>
      <c r="Y396" s="379"/>
      <c r="Z396" s="379"/>
      <c r="AA396" s="379"/>
      <c r="AB396" s="379"/>
      <c r="AC396" s="379"/>
      <c r="AD396" s="379"/>
      <c r="AE396" s="379"/>
      <c r="AF396" s="379"/>
      <c r="AG396" s="379"/>
      <c r="AH396" s="379"/>
      <c r="AI396" s="379"/>
      <c r="AJ396" s="379"/>
      <c r="AK396" s="380"/>
      <c r="AL396" s="75"/>
      <c r="AM396" s="75"/>
      <c r="AN396" s="75"/>
    </row>
    <row r="397" spans="1:40" ht="15.6" x14ac:dyDescent="0.35">
      <c r="A397" s="186"/>
      <c r="B397" s="378"/>
      <c r="C397" s="379"/>
      <c r="D397" s="379"/>
      <c r="E397" s="379"/>
      <c r="F397" s="379"/>
      <c r="G397" s="379"/>
      <c r="H397" s="379"/>
      <c r="I397" s="379"/>
      <c r="J397" s="379"/>
      <c r="K397" s="379"/>
      <c r="L397" s="379"/>
      <c r="M397" s="379"/>
      <c r="N397" s="379"/>
      <c r="O397" s="379"/>
      <c r="P397" s="379"/>
      <c r="Q397" s="379"/>
      <c r="R397" s="379"/>
      <c r="S397" s="379"/>
      <c r="T397" s="379"/>
      <c r="U397" s="379"/>
      <c r="V397" s="379"/>
      <c r="W397" s="379"/>
      <c r="X397" s="379"/>
      <c r="Y397" s="379"/>
      <c r="Z397" s="379"/>
      <c r="AA397" s="379"/>
      <c r="AB397" s="379"/>
      <c r="AC397" s="379"/>
      <c r="AD397" s="379"/>
      <c r="AE397" s="379"/>
      <c r="AF397" s="379"/>
      <c r="AG397" s="379"/>
      <c r="AH397" s="379"/>
      <c r="AI397" s="379"/>
      <c r="AJ397" s="379"/>
      <c r="AK397" s="380"/>
      <c r="AL397" s="75"/>
      <c r="AM397" s="75"/>
      <c r="AN397" s="75"/>
    </row>
    <row r="398" spans="1:40" ht="15.6" x14ac:dyDescent="0.35">
      <c r="A398" s="186"/>
      <c r="B398" s="378"/>
      <c r="C398" s="379"/>
      <c r="D398" s="379"/>
      <c r="E398" s="379"/>
      <c r="F398" s="379"/>
      <c r="G398" s="379"/>
      <c r="H398" s="379"/>
      <c r="I398" s="379"/>
      <c r="J398" s="379"/>
      <c r="K398" s="379"/>
      <c r="L398" s="379"/>
      <c r="M398" s="379"/>
      <c r="N398" s="379"/>
      <c r="O398" s="379"/>
      <c r="P398" s="379"/>
      <c r="Q398" s="379"/>
      <c r="R398" s="379"/>
      <c r="S398" s="379"/>
      <c r="T398" s="379"/>
      <c r="U398" s="379"/>
      <c r="V398" s="379"/>
      <c r="W398" s="379"/>
      <c r="X398" s="379"/>
      <c r="Y398" s="379"/>
      <c r="Z398" s="379"/>
      <c r="AA398" s="379"/>
      <c r="AB398" s="379"/>
      <c r="AC398" s="379"/>
      <c r="AD398" s="379"/>
      <c r="AE398" s="379"/>
      <c r="AF398" s="379"/>
      <c r="AG398" s="379"/>
      <c r="AH398" s="379"/>
      <c r="AI398" s="379"/>
      <c r="AJ398" s="379"/>
      <c r="AK398" s="380"/>
      <c r="AL398" s="75"/>
      <c r="AM398" s="75"/>
      <c r="AN398" s="75"/>
    </row>
    <row r="399" spans="1:40" ht="15.6" x14ac:dyDescent="0.35">
      <c r="A399" s="186"/>
      <c r="B399" s="378"/>
      <c r="C399" s="379"/>
      <c r="D399" s="379"/>
      <c r="E399" s="379"/>
      <c r="F399" s="379"/>
      <c r="G399" s="379"/>
      <c r="H399" s="379"/>
      <c r="I399" s="379"/>
      <c r="J399" s="379"/>
      <c r="K399" s="379"/>
      <c r="L399" s="379"/>
      <c r="M399" s="379"/>
      <c r="N399" s="379"/>
      <c r="O399" s="379"/>
      <c r="P399" s="379"/>
      <c r="Q399" s="379"/>
      <c r="R399" s="379"/>
      <c r="S399" s="379"/>
      <c r="T399" s="379"/>
      <c r="U399" s="379"/>
      <c r="V399" s="379"/>
      <c r="W399" s="379"/>
      <c r="X399" s="379"/>
      <c r="Y399" s="379"/>
      <c r="Z399" s="379"/>
      <c r="AA399" s="379"/>
      <c r="AB399" s="379"/>
      <c r="AC399" s="379"/>
      <c r="AD399" s="379"/>
      <c r="AE399" s="379"/>
      <c r="AF399" s="379"/>
      <c r="AG399" s="379"/>
      <c r="AH399" s="379"/>
      <c r="AI399" s="379"/>
      <c r="AJ399" s="379"/>
      <c r="AK399" s="380"/>
      <c r="AL399" s="75"/>
      <c r="AM399" s="75"/>
      <c r="AN399" s="75"/>
    </row>
    <row r="400" spans="1:40" ht="15.6" x14ac:dyDescent="0.35">
      <c r="A400" s="186"/>
      <c r="B400" s="378"/>
      <c r="C400" s="379"/>
      <c r="D400" s="379"/>
      <c r="E400" s="379"/>
      <c r="F400" s="379"/>
      <c r="G400" s="379"/>
      <c r="H400" s="379"/>
      <c r="I400" s="379"/>
      <c r="J400" s="379"/>
      <c r="K400" s="379"/>
      <c r="L400" s="379"/>
      <c r="M400" s="379"/>
      <c r="N400" s="379"/>
      <c r="O400" s="379"/>
      <c r="P400" s="379"/>
      <c r="Q400" s="379"/>
      <c r="R400" s="379"/>
      <c r="S400" s="379"/>
      <c r="T400" s="379"/>
      <c r="U400" s="379"/>
      <c r="V400" s="379"/>
      <c r="W400" s="379"/>
      <c r="X400" s="379"/>
      <c r="Y400" s="379"/>
      <c r="Z400" s="379"/>
      <c r="AA400" s="379"/>
      <c r="AB400" s="379"/>
      <c r="AC400" s="379"/>
      <c r="AD400" s="379"/>
      <c r="AE400" s="379"/>
      <c r="AF400" s="379"/>
      <c r="AG400" s="379"/>
      <c r="AH400" s="379"/>
      <c r="AI400" s="379"/>
      <c r="AJ400" s="379"/>
      <c r="AK400" s="380"/>
      <c r="AL400" s="75"/>
      <c r="AM400" s="75"/>
      <c r="AN400" s="75"/>
    </row>
    <row r="401" spans="1:40" ht="15.6" x14ac:dyDescent="0.35">
      <c r="A401" s="186"/>
      <c r="B401" s="378"/>
      <c r="C401" s="379"/>
      <c r="D401" s="379"/>
      <c r="E401" s="379"/>
      <c r="F401" s="379"/>
      <c r="G401" s="379"/>
      <c r="H401" s="379"/>
      <c r="I401" s="379"/>
      <c r="J401" s="379"/>
      <c r="K401" s="379"/>
      <c r="L401" s="379"/>
      <c r="M401" s="379"/>
      <c r="N401" s="379"/>
      <c r="O401" s="379"/>
      <c r="P401" s="379"/>
      <c r="Q401" s="379"/>
      <c r="R401" s="379"/>
      <c r="S401" s="379"/>
      <c r="T401" s="379"/>
      <c r="U401" s="379"/>
      <c r="V401" s="379"/>
      <c r="W401" s="379"/>
      <c r="X401" s="379"/>
      <c r="Y401" s="379"/>
      <c r="Z401" s="379"/>
      <c r="AA401" s="379"/>
      <c r="AB401" s="379"/>
      <c r="AC401" s="379"/>
      <c r="AD401" s="379"/>
      <c r="AE401" s="379"/>
      <c r="AF401" s="379"/>
      <c r="AG401" s="379"/>
      <c r="AH401" s="379"/>
      <c r="AI401" s="379"/>
      <c r="AJ401" s="379"/>
      <c r="AK401" s="380"/>
      <c r="AL401" s="75"/>
      <c r="AM401" s="75"/>
      <c r="AN401" s="75"/>
    </row>
    <row r="402" spans="1:40" ht="15.6" x14ac:dyDescent="0.35">
      <c r="A402" s="186"/>
      <c r="B402" s="378"/>
      <c r="C402" s="379"/>
      <c r="D402" s="379"/>
      <c r="E402" s="379"/>
      <c r="F402" s="379"/>
      <c r="G402" s="379"/>
      <c r="H402" s="379"/>
      <c r="I402" s="379"/>
      <c r="J402" s="379"/>
      <c r="K402" s="379"/>
      <c r="L402" s="379"/>
      <c r="M402" s="379"/>
      <c r="N402" s="379"/>
      <c r="O402" s="379"/>
      <c r="P402" s="379"/>
      <c r="Q402" s="379"/>
      <c r="R402" s="379"/>
      <c r="S402" s="379"/>
      <c r="T402" s="379"/>
      <c r="U402" s="379"/>
      <c r="V402" s="379"/>
      <c r="W402" s="379"/>
      <c r="X402" s="379"/>
      <c r="Y402" s="379"/>
      <c r="Z402" s="379"/>
      <c r="AA402" s="379"/>
      <c r="AB402" s="379"/>
      <c r="AC402" s="379"/>
      <c r="AD402" s="379"/>
      <c r="AE402" s="379"/>
      <c r="AF402" s="379"/>
      <c r="AG402" s="379"/>
      <c r="AH402" s="379"/>
      <c r="AI402" s="379"/>
      <c r="AJ402" s="379"/>
      <c r="AK402" s="380"/>
      <c r="AL402" s="75"/>
      <c r="AM402" s="75"/>
      <c r="AN402" s="75"/>
    </row>
    <row r="403" spans="1:40" ht="15.6" x14ac:dyDescent="0.35">
      <c r="A403" s="186"/>
      <c r="B403" s="378"/>
      <c r="C403" s="379"/>
      <c r="D403" s="379"/>
      <c r="E403" s="379"/>
      <c r="F403" s="379"/>
      <c r="G403" s="379"/>
      <c r="H403" s="379"/>
      <c r="I403" s="379"/>
      <c r="J403" s="379"/>
      <c r="K403" s="379"/>
      <c r="L403" s="379"/>
      <c r="M403" s="379"/>
      <c r="N403" s="379"/>
      <c r="O403" s="379"/>
      <c r="P403" s="379"/>
      <c r="Q403" s="379"/>
      <c r="R403" s="379"/>
      <c r="S403" s="379"/>
      <c r="T403" s="379"/>
      <c r="U403" s="379"/>
      <c r="V403" s="379"/>
      <c r="W403" s="379"/>
      <c r="X403" s="379"/>
      <c r="Y403" s="379"/>
      <c r="Z403" s="379"/>
      <c r="AA403" s="379"/>
      <c r="AB403" s="379"/>
      <c r="AC403" s="379"/>
      <c r="AD403" s="379"/>
      <c r="AE403" s="379"/>
      <c r="AF403" s="379"/>
      <c r="AG403" s="379"/>
      <c r="AH403" s="379"/>
      <c r="AI403" s="379"/>
      <c r="AJ403" s="379"/>
      <c r="AK403" s="380"/>
      <c r="AL403" s="75"/>
      <c r="AM403" s="75"/>
      <c r="AN403" s="75"/>
    </row>
    <row r="404" spans="1:40" ht="15.6" x14ac:dyDescent="0.35">
      <c r="A404" s="186"/>
      <c r="B404" s="378"/>
      <c r="C404" s="379"/>
      <c r="D404" s="379"/>
      <c r="E404" s="379"/>
      <c r="F404" s="379"/>
      <c r="G404" s="379"/>
      <c r="H404" s="379"/>
      <c r="I404" s="379"/>
      <c r="J404" s="379"/>
      <c r="K404" s="379"/>
      <c r="L404" s="379"/>
      <c r="M404" s="379"/>
      <c r="N404" s="379"/>
      <c r="O404" s="379"/>
      <c r="P404" s="379"/>
      <c r="Q404" s="379"/>
      <c r="R404" s="379"/>
      <c r="S404" s="379"/>
      <c r="T404" s="379"/>
      <c r="U404" s="379"/>
      <c r="V404" s="379"/>
      <c r="W404" s="379"/>
      <c r="X404" s="379"/>
      <c r="Y404" s="379"/>
      <c r="Z404" s="379"/>
      <c r="AA404" s="379"/>
      <c r="AB404" s="379"/>
      <c r="AC404" s="379"/>
      <c r="AD404" s="379"/>
      <c r="AE404" s="379"/>
      <c r="AF404" s="379"/>
      <c r="AG404" s="379"/>
      <c r="AH404" s="379"/>
      <c r="AI404" s="379"/>
      <c r="AJ404" s="379"/>
      <c r="AK404" s="380"/>
      <c r="AL404" s="75"/>
      <c r="AM404" s="75"/>
      <c r="AN404" s="75"/>
    </row>
    <row r="405" spans="1:40" ht="15.6" x14ac:dyDescent="0.35">
      <c r="A405" s="186"/>
      <c r="B405" s="378"/>
      <c r="C405" s="379"/>
      <c r="D405" s="379"/>
      <c r="E405" s="379"/>
      <c r="F405" s="379"/>
      <c r="G405" s="379"/>
      <c r="H405" s="379"/>
      <c r="I405" s="379"/>
      <c r="J405" s="379"/>
      <c r="K405" s="379"/>
      <c r="L405" s="379"/>
      <c r="M405" s="379"/>
      <c r="N405" s="379"/>
      <c r="O405" s="379"/>
      <c r="P405" s="379"/>
      <c r="Q405" s="379"/>
      <c r="R405" s="379"/>
      <c r="S405" s="379"/>
      <c r="T405" s="379"/>
      <c r="U405" s="379"/>
      <c r="V405" s="379"/>
      <c r="W405" s="379"/>
      <c r="X405" s="379"/>
      <c r="Y405" s="379"/>
      <c r="Z405" s="379"/>
      <c r="AA405" s="379"/>
      <c r="AB405" s="379"/>
      <c r="AC405" s="379"/>
      <c r="AD405" s="379"/>
      <c r="AE405" s="379"/>
      <c r="AF405" s="379"/>
      <c r="AG405" s="379"/>
      <c r="AH405" s="379"/>
      <c r="AI405" s="379"/>
      <c r="AJ405" s="379"/>
      <c r="AK405" s="380"/>
      <c r="AL405" s="75"/>
      <c r="AM405" s="75"/>
      <c r="AN405" s="75"/>
    </row>
    <row r="406" spans="1:40" ht="15.6" x14ac:dyDescent="0.35">
      <c r="A406" s="186"/>
      <c r="B406" s="378"/>
      <c r="C406" s="379"/>
      <c r="D406" s="379"/>
      <c r="E406" s="379"/>
      <c r="F406" s="379"/>
      <c r="G406" s="379"/>
      <c r="H406" s="379"/>
      <c r="I406" s="379"/>
      <c r="J406" s="379"/>
      <c r="K406" s="379"/>
      <c r="L406" s="379"/>
      <c r="M406" s="379"/>
      <c r="N406" s="379"/>
      <c r="O406" s="379"/>
      <c r="P406" s="379"/>
      <c r="Q406" s="379"/>
      <c r="R406" s="379"/>
      <c r="S406" s="379"/>
      <c r="T406" s="379"/>
      <c r="U406" s="379"/>
      <c r="V406" s="379"/>
      <c r="W406" s="379"/>
      <c r="X406" s="379"/>
      <c r="Y406" s="379"/>
      <c r="Z406" s="379"/>
      <c r="AA406" s="379"/>
      <c r="AB406" s="379"/>
      <c r="AC406" s="379"/>
      <c r="AD406" s="379"/>
      <c r="AE406" s="379"/>
      <c r="AF406" s="379"/>
      <c r="AG406" s="379"/>
      <c r="AH406" s="379"/>
      <c r="AI406" s="379"/>
      <c r="AJ406" s="379"/>
      <c r="AK406" s="380"/>
      <c r="AL406" s="75"/>
      <c r="AM406" s="75"/>
      <c r="AN406" s="75"/>
    </row>
    <row r="407" spans="1:40" ht="15.6" x14ac:dyDescent="0.35">
      <c r="A407" s="186"/>
      <c r="B407" s="378"/>
      <c r="C407" s="379"/>
      <c r="D407" s="379"/>
      <c r="E407" s="379"/>
      <c r="F407" s="379"/>
      <c r="G407" s="379"/>
      <c r="H407" s="379"/>
      <c r="I407" s="379"/>
      <c r="J407" s="379"/>
      <c r="K407" s="379"/>
      <c r="L407" s="379"/>
      <c r="M407" s="379"/>
      <c r="N407" s="379"/>
      <c r="O407" s="379"/>
      <c r="P407" s="379"/>
      <c r="Q407" s="379"/>
      <c r="R407" s="379"/>
      <c r="S407" s="379"/>
      <c r="T407" s="379"/>
      <c r="U407" s="379"/>
      <c r="V407" s="379"/>
      <c r="W407" s="379"/>
      <c r="X407" s="379"/>
      <c r="Y407" s="379"/>
      <c r="Z407" s="379"/>
      <c r="AA407" s="379"/>
      <c r="AB407" s="379"/>
      <c r="AC407" s="379"/>
      <c r="AD407" s="379"/>
      <c r="AE407" s="379"/>
      <c r="AF407" s="379"/>
      <c r="AG407" s="379"/>
      <c r="AH407" s="379"/>
      <c r="AI407" s="379"/>
      <c r="AJ407" s="379"/>
      <c r="AK407" s="380"/>
      <c r="AL407" s="75"/>
      <c r="AM407" s="75"/>
      <c r="AN407" s="75"/>
    </row>
    <row r="408" spans="1:40" ht="15.6" x14ac:dyDescent="0.35">
      <c r="A408" s="186"/>
      <c r="B408" s="378"/>
      <c r="C408" s="379"/>
      <c r="D408" s="379"/>
      <c r="E408" s="379"/>
      <c r="F408" s="379"/>
      <c r="G408" s="379"/>
      <c r="H408" s="379"/>
      <c r="I408" s="379"/>
      <c r="J408" s="379"/>
      <c r="K408" s="379"/>
      <c r="L408" s="379"/>
      <c r="M408" s="379"/>
      <c r="N408" s="379"/>
      <c r="O408" s="379"/>
      <c r="P408" s="379"/>
      <c r="Q408" s="379"/>
      <c r="R408" s="379"/>
      <c r="S408" s="379"/>
      <c r="T408" s="379"/>
      <c r="U408" s="379"/>
      <c r="V408" s="379"/>
      <c r="W408" s="379"/>
      <c r="X408" s="379"/>
      <c r="Y408" s="379"/>
      <c r="Z408" s="379"/>
      <c r="AA408" s="379"/>
      <c r="AB408" s="379"/>
      <c r="AC408" s="379"/>
      <c r="AD408" s="379"/>
      <c r="AE408" s="379"/>
      <c r="AF408" s="379"/>
      <c r="AG408" s="379"/>
      <c r="AH408" s="379"/>
      <c r="AI408" s="379"/>
      <c r="AJ408" s="379"/>
      <c r="AK408" s="380"/>
      <c r="AL408" s="75"/>
      <c r="AM408" s="75"/>
      <c r="AN408" s="75"/>
    </row>
    <row r="409" spans="1:40" ht="15.6" x14ac:dyDescent="0.35">
      <c r="A409" s="186"/>
      <c r="B409" s="378"/>
      <c r="C409" s="379"/>
      <c r="D409" s="379"/>
      <c r="E409" s="379"/>
      <c r="F409" s="379"/>
      <c r="G409" s="379"/>
      <c r="H409" s="379"/>
      <c r="I409" s="379"/>
      <c r="J409" s="379"/>
      <c r="K409" s="379"/>
      <c r="L409" s="379"/>
      <c r="M409" s="379"/>
      <c r="N409" s="379"/>
      <c r="O409" s="379"/>
      <c r="P409" s="379"/>
      <c r="Q409" s="379"/>
      <c r="R409" s="379"/>
      <c r="S409" s="379"/>
      <c r="T409" s="379"/>
      <c r="U409" s="379"/>
      <c r="V409" s="379"/>
      <c r="W409" s="379"/>
      <c r="X409" s="379"/>
      <c r="Y409" s="379"/>
      <c r="Z409" s="379"/>
      <c r="AA409" s="379"/>
      <c r="AB409" s="379"/>
      <c r="AC409" s="379"/>
      <c r="AD409" s="379"/>
      <c r="AE409" s="379"/>
      <c r="AF409" s="379"/>
      <c r="AG409" s="379"/>
      <c r="AH409" s="379"/>
      <c r="AI409" s="379"/>
      <c r="AJ409" s="379"/>
      <c r="AK409" s="380"/>
      <c r="AL409" s="75"/>
      <c r="AM409" s="75"/>
      <c r="AN409" s="75"/>
    </row>
    <row r="410" spans="1:40" ht="15.6" x14ac:dyDescent="0.35">
      <c r="A410" s="186"/>
      <c r="B410" s="378"/>
      <c r="C410" s="379"/>
      <c r="D410" s="379"/>
      <c r="E410" s="379"/>
      <c r="F410" s="379"/>
      <c r="G410" s="379"/>
      <c r="H410" s="379"/>
      <c r="I410" s="379"/>
      <c r="J410" s="379"/>
      <c r="K410" s="379"/>
      <c r="L410" s="379"/>
      <c r="M410" s="379"/>
      <c r="N410" s="379"/>
      <c r="O410" s="379"/>
      <c r="P410" s="379"/>
      <c r="Q410" s="379"/>
      <c r="R410" s="379"/>
      <c r="S410" s="379"/>
      <c r="T410" s="379"/>
      <c r="U410" s="379"/>
      <c r="V410" s="379"/>
      <c r="W410" s="379"/>
      <c r="X410" s="379"/>
      <c r="Y410" s="379"/>
      <c r="Z410" s="379"/>
      <c r="AA410" s="379"/>
      <c r="AB410" s="379"/>
      <c r="AC410" s="379"/>
      <c r="AD410" s="379"/>
      <c r="AE410" s="379"/>
      <c r="AF410" s="379"/>
      <c r="AG410" s="379"/>
      <c r="AH410" s="379"/>
      <c r="AI410" s="379"/>
      <c r="AJ410" s="379"/>
      <c r="AK410" s="380"/>
      <c r="AL410" s="75"/>
      <c r="AM410" s="75"/>
      <c r="AN410" s="75"/>
    </row>
    <row r="411" spans="1:40" ht="15.6" x14ac:dyDescent="0.35">
      <c r="A411" s="186"/>
      <c r="B411" s="378"/>
      <c r="C411" s="379"/>
      <c r="D411" s="379"/>
      <c r="E411" s="379"/>
      <c r="F411" s="379"/>
      <c r="G411" s="379"/>
      <c r="H411" s="379"/>
      <c r="I411" s="379"/>
      <c r="J411" s="379"/>
      <c r="K411" s="379"/>
      <c r="L411" s="379"/>
      <c r="M411" s="379"/>
      <c r="N411" s="379"/>
      <c r="O411" s="379"/>
      <c r="P411" s="379"/>
      <c r="Q411" s="379"/>
      <c r="R411" s="379"/>
      <c r="S411" s="379"/>
      <c r="T411" s="379"/>
      <c r="U411" s="379"/>
      <c r="V411" s="379"/>
      <c r="W411" s="379"/>
      <c r="X411" s="379"/>
      <c r="Y411" s="379"/>
      <c r="Z411" s="379"/>
      <c r="AA411" s="379"/>
      <c r="AB411" s="379"/>
      <c r="AC411" s="379"/>
      <c r="AD411" s="379"/>
      <c r="AE411" s="379"/>
      <c r="AF411" s="379"/>
      <c r="AG411" s="379"/>
      <c r="AH411" s="379"/>
      <c r="AI411" s="379"/>
      <c r="AJ411" s="379"/>
      <c r="AK411" s="380"/>
      <c r="AL411" s="75"/>
      <c r="AM411" s="75"/>
      <c r="AN411" s="75"/>
    </row>
    <row r="412" spans="1:40" ht="15.6" x14ac:dyDescent="0.35">
      <c r="A412" s="186"/>
      <c r="B412" s="378"/>
      <c r="C412" s="379"/>
      <c r="D412" s="379"/>
      <c r="E412" s="379"/>
      <c r="F412" s="379"/>
      <c r="G412" s="379"/>
      <c r="H412" s="379"/>
      <c r="I412" s="379"/>
      <c r="J412" s="379"/>
      <c r="K412" s="379"/>
      <c r="L412" s="379"/>
      <c r="M412" s="379"/>
      <c r="N412" s="379"/>
      <c r="O412" s="379"/>
      <c r="P412" s="379"/>
      <c r="Q412" s="379"/>
      <c r="R412" s="379"/>
      <c r="S412" s="379"/>
      <c r="T412" s="379"/>
      <c r="U412" s="379"/>
      <c r="V412" s="379"/>
      <c r="W412" s="379"/>
      <c r="X412" s="379"/>
      <c r="Y412" s="379"/>
      <c r="Z412" s="379"/>
      <c r="AA412" s="379"/>
      <c r="AB412" s="379"/>
      <c r="AC412" s="379"/>
      <c r="AD412" s="379"/>
      <c r="AE412" s="379"/>
      <c r="AF412" s="379"/>
      <c r="AG412" s="379"/>
      <c r="AH412" s="379"/>
      <c r="AI412" s="379"/>
      <c r="AJ412" s="379"/>
      <c r="AK412" s="380"/>
      <c r="AL412" s="75"/>
      <c r="AM412" s="75"/>
      <c r="AN412" s="75"/>
    </row>
    <row r="413" spans="1:40" ht="15.6" x14ac:dyDescent="0.35">
      <c r="A413" s="186"/>
      <c r="B413" s="378"/>
      <c r="C413" s="379"/>
      <c r="D413" s="379"/>
      <c r="E413" s="379"/>
      <c r="F413" s="379"/>
      <c r="G413" s="379"/>
      <c r="H413" s="379"/>
      <c r="I413" s="379"/>
      <c r="J413" s="379"/>
      <c r="K413" s="379"/>
      <c r="L413" s="379"/>
      <c r="M413" s="379"/>
      <c r="N413" s="379"/>
      <c r="O413" s="379"/>
      <c r="P413" s="379"/>
      <c r="Q413" s="379"/>
      <c r="R413" s="379"/>
      <c r="S413" s="379"/>
      <c r="T413" s="379"/>
      <c r="U413" s="379"/>
      <c r="V413" s="379"/>
      <c r="W413" s="379"/>
      <c r="X413" s="379"/>
      <c r="Y413" s="379"/>
      <c r="Z413" s="379"/>
      <c r="AA413" s="379"/>
      <c r="AB413" s="379"/>
      <c r="AC413" s="379"/>
      <c r="AD413" s="379"/>
      <c r="AE413" s="379"/>
      <c r="AF413" s="379"/>
      <c r="AG413" s="379"/>
      <c r="AH413" s="379"/>
      <c r="AI413" s="379"/>
      <c r="AJ413" s="379"/>
      <c r="AK413" s="380"/>
      <c r="AL413" s="75"/>
      <c r="AM413" s="75"/>
      <c r="AN413" s="75"/>
    </row>
    <row r="414" spans="1:40" ht="15.6" x14ac:dyDescent="0.35">
      <c r="A414" s="186"/>
      <c r="B414" s="378"/>
      <c r="C414" s="379"/>
      <c r="D414" s="379"/>
      <c r="E414" s="379"/>
      <c r="F414" s="379"/>
      <c r="G414" s="379"/>
      <c r="H414" s="379"/>
      <c r="I414" s="379"/>
      <c r="J414" s="379"/>
      <c r="K414" s="379"/>
      <c r="L414" s="379"/>
      <c r="M414" s="379"/>
      <c r="N414" s="379"/>
      <c r="O414" s="379"/>
      <c r="P414" s="379"/>
      <c r="Q414" s="379"/>
      <c r="R414" s="379"/>
      <c r="S414" s="379"/>
      <c r="T414" s="379"/>
      <c r="U414" s="379"/>
      <c r="V414" s="379"/>
      <c r="W414" s="379"/>
      <c r="X414" s="379"/>
      <c r="Y414" s="379"/>
      <c r="Z414" s="379"/>
      <c r="AA414" s="379"/>
      <c r="AB414" s="379"/>
      <c r="AC414" s="379"/>
      <c r="AD414" s="379"/>
      <c r="AE414" s="379"/>
      <c r="AF414" s="379"/>
      <c r="AG414" s="379"/>
      <c r="AH414" s="379"/>
      <c r="AI414" s="379"/>
      <c r="AJ414" s="379"/>
      <c r="AK414" s="380"/>
      <c r="AL414" s="75"/>
      <c r="AM414" s="75"/>
      <c r="AN414" s="75"/>
    </row>
    <row r="415" spans="1:40" ht="15.6" x14ac:dyDescent="0.35">
      <c r="A415" s="186"/>
      <c r="B415" s="378"/>
      <c r="C415" s="379"/>
      <c r="D415" s="379"/>
      <c r="E415" s="379"/>
      <c r="F415" s="379"/>
      <c r="G415" s="379"/>
      <c r="H415" s="379"/>
      <c r="I415" s="379"/>
      <c r="J415" s="379"/>
      <c r="K415" s="379"/>
      <c r="L415" s="379"/>
      <c r="M415" s="379"/>
      <c r="N415" s="379"/>
      <c r="O415" s="379"/>
      <c r="P415" s="379"/>
      <c r="Q415" s="379"/>
      <c r="R415" s="379"/>
      <c r="S415" s="379"/>
      <c r="T415" s="379"/>
      <c r="U415" s="379"/>
      <c r="V415" s="379"/>
      <c r="W415" s="379"/>
      <c r="X415" s="379"/>
      <c r="Y415" s="379"/>
      <c r="Z415" s="379"/>
      <c r="AA415" s="379"/>
      <c r="AB415" s="379"/>
      <c r="AC415" s="379"/>
      <c r="AD415" s="379"/>
      <c r="AE415" s="379"/>
      <c r="AF415" s="379"/>
      <c r="AG415" s="379"/>
      <c r="AH415" s="379"/>
      <c r="AI415" s="379"/>
      <c r="AJ415" s="379"/>
      <c r="AK415" s="380"/>
      <c r="AL415" s="75"/>
      <c r="AM415" s="75"/>
      <c r="AN415" s="75"/>
    </row>
    <row r="416" spans="1:40" ht="15.6" x14ac:dyDescent="0.35">
      <c r="A416" s="186"/>
      <c r="B416" s="378"/>
      <c r="C416" s="379"/>
      <c r="D416" s="379"/>
      <c r="E416" s="379"/>
      <c r="F416" s="379"/>
      <c r="G416" s="379"/>
      <c r="H416" s="379"/>
      <c r="I416" s="379"/>
      <c r="J416" s="379"/>
      <c r="K416" s="379"/>
      <c r="L416" s="379"/>
      <c r="M416" s="379"/>
      <c r="N416" s="379"/>
      <c r="O416" s="379"/>
      <c r="P416" s="379"/>
      <c r="Q416" s="379"/>
      <c r="R416" s="379"/>
      <c r="S416" s="379"/>
      <c r="T416" s="379"/>
      <c r="U416" s="379"/>
      <c r="V416" s="379"/>
      <c r="W416" s="379"/>
      <c r="X416" s="379"/>
      <c r="Y416" s="379"/>
      <c r="Z416" s="379"/>
      <c r="AA416" s="379"/>
      <c r="AB416" s="379"/>
      <c r="AC416" s="379"/>
      <c r="AD416" s="379"/>
      <c r="AE416" s="379"/>
      <c r="AF416" s="379"/>
      <c r="AG416" s="379"/>
      <c r="AH416" s="379"/>
      <c r="AI416" s="379"/>
      <c r="AJ416" s="379"/>
      <c r="AK416" s="380"/>
      <c r="AL416" s="75"/>
      <c r="AM416" s="75"/>
      <c r="AN416" s="75"/>
    </row>
    <row r="417" spans="1:40" ht="15.6" x14ac:dyDescent="0.35">
      <c r="A417" s="186"/>
      <c r="B417" s="378"/>
      <c r="C417" s="379"/>
      <c r="D417" s="379"/>
      <c r="E417" s="379"/>
      <c r="F417" s="379"/>
      <c r="G417" s="379"/>
      <c r="H417" s="379"/>
      <c r="I417" s="379"/>
      <c r="J417" s="379"/>
      <c r="K417" s="379"/>
      <c r="L417" s="379"/>
      <c r="M417" s="379"/>
      <c r="N417" s="379"/>
      <c r="O417" s="379"/>
      <c r="P417" s="379"/>
      <c r="Q417" s="379"/>
      <c r="R417" s="379"/>
      <c r="S417" s="379"/>
      <c r="T417" s="379"/>
      <c r="U417" s="379"/>
      <c r="V417" s="379"/>
      <c r="W417" s="379"/>
      <c r="X417" s="379"/>
      <c r="Y417" s="379"/>
      <c r="Z417" s="379"/>
      <c r="AA417" s="379"/>
      <c r="AB417" s="379"/>
      <c r="AC417" s="379"/>
      <c r="AD417" s="379"/>
      <c r="AE417" s="379"/>
      <c r="AF417" s="379"/>
      <c r="AG417" s="379"/>
      <c r="AH417" s="379"/>
      <c r="AI417" s="379"/>
      <c r="AJ417" s="379"/>
      <c r="AK417" s="380"/>
      <c r="AL417" s="75"/>
      <c r="AM417" s="75"/>
      <c r="AN417" s="75"/>
    </row>
    <row r="418" spans="1:40" ht="15.6" x14ac:dyDescent="0.35">
      <c r="A418" s="186"/>
      <c r="B418" s="378"/>
      <c r="C418" s="379"/>
      <c r="D418" s="379"/>
      <c r="E418" s="379"/>
      <c r="F418" s="379"/>
      <c r="G418" s="379"/>
      <c r="H418" s="379"/>
      <c r="I418" s="379"/>
      <c r="J418" s="379"/>
      <c r="K418" s="379"/>
      <c r="L418" s="379"/>
      <c r="M418" s="379"/>
      <c r="N418" s="379"/>
      <c r="O418" s="379"/>
      <c r="P418" s="379"/>
      <c r="Q418" s="379"/>
      <c r="R418" s="379"/>
      <c r="S418" s="379"/>
      <c r="T418" s="379"/>
      <c r="U418" s="379"/>
      <c r="V418" s="379"/>
      <c r="W418" s="379"/>
      <c r="X418" s="379"/>
      <c r="Y418" s="379"/>
      <c r="Z418" s="379"/>
      <c r="AA418" s="379"/>
      <c r="AB418" s="379"/>
      <c r="AC418" s="379"/>
      <c r="AD418" s="379"/>
      <c r="AE418" s="379"/>
      <c r="AF418" s="379"/>
      <c r="AG418" s="379"/>
      <c r="AH418" s="379"/>
      <c r="AI418" s="379"/>
      <c r="AJ418" s="379"/>
      <c r="AK418" s="380"/>
      <c r="AL418" s="75"/>
      <c r="AM418" s="75"/>
      <c r="AN418" s="75"/>
    </row>
    <row r="419" spans="1:40" ht="15.6" x14ac:dyDescent="0.35">
      <c r="A419" s="186"/>
      <c r="B419" s="378"/>
      <c r="C419" s="379"/>
      <c r="D419" s="379"/>
      <c r="E419" s="379"/>
      <c r="F419" s="379"/>
      <c r="G419" s="379"/>
      <c r="H419" s="379"/>
      <c r="I419" s="379"/>
      <c r="J419" s="379"/>
      <c r="K419" s="379"/>
      <c r="L419" s="379"/>
      <c r="M419" s="379"/>
      <c r="N419" s="379"/>
      <c r="O419" s="379"/>
      <c r="P419" s="379"/>
      <c r="Q419" s="379"/>
      <c r="R419" s="379"/>
      <c r="S419" s="379"/>
      <c r="T419" s="379"/>
      <c r="U419" s="379"/>
      <c r="V419" s="379"/>
      <c r="W419" s="379"/>
      <c r="X419" s="379"/>
      <c r="Y419" s="379"/>
      <c r="Z419" s="379"/>
      <c r="AA419" s="379"/>
      <c r="AB419" s="379"/>
      <c r="AC419" s="379"/>
      <c r="AD419" s="379"/>
      <c r="AE419" s="379"/>
      <c r="AF419" s="379"/>
      <c r="AG419" s="379"/>
      <c r="AH419" s="379"/>
      <c r="AI419" s="379"/>
      <c r="AJ419" s="379"/>
      <c r="AK419" s="380"/>
      <c r="AL419" s="75"/>
      <c r="AM419" s="75"/>
      <c r="AN419" s="75"/>
    </row>
    <row r="420" spans="1:40" ht="15.6" x14ac:dyDescent="0.35">
      <c r="A420" s="186"/>
      <c r="B420" s="378"/>
      <c r="C420" s="379"/>
      <c r="D420" s="379"/>
      <c r="E420" s="379"/>
      <c r="F420" s="379"/>
      <c r="G420" s="379"/>
      <c r="H420" s="379"/>
      <c r="I420" s="379"/>
      <c r="J420" s="379"/>
      <c r="K420" s="379"/>
      <c r="L420" s="379"/>
      <c r="M420" s="379"/>
      <c r="N420" s="379"/>
      <c r="O420" s="379"/>
      <c r="P420" s="379"/>
      <c r="Q420" s="379"/>
      <c r="R420" s="379"/>
      <c r="S420" s="379"/>
      <c r="T420" s="379"/>
      <c r="U420" s="379"/>
      <c r="V420" s="379"/>
      <c r="W420" s="379"/>
      <c r="X420" s="379"/>
      <c r="Y420" s="379"/>
      <c r="Z420" s="379"/>
      <c r="AA420" s="379"/>
      <c r="AB420" s="379"/>
      <c r="AC420" s="379"/>
      <c r="AD420" s="379"/>
      <c r="AE420" s="379"/>
      <c r="AF420" s="379"/>
      <c r="AG420" s="379"/>
      <c r="AH420" s="379"/>
      <c r="AI420" s="379"/>
      <c r="AJ420" s="379"/>
      <c r="AK420" s="380"/>
      <c r="AL420" s="75"/>
      <c r="AM420" s="75"/>
      <c r="AN420" s="75"/>
    </row>
    <row r="421" spans="1:40" ht="15.6" x14ac:dyDescent="0.35">
      <c r="A421" s="186"/>
      <c r="B421" s="378"/>
      <c r="C421" s="379"/>
      <c r="D421" s="379"/>
      <c r="E421" s="379"/>
      <c r="F421" s="379"/>
      <c r="G421" s="379"/>
      <c r="H421" s="379"/>
      <c r="I421" s="379"/>
      <c r="J421" s="379"/>
      <c r="K421" s="379"/>
      <c r="L421" s="379"/>
      <c r="M421" s="379"/>
      <c r="N421" s="379"/>
      <c r="O421" s="379"/>
      <c r="P421" s="379"/>
      <c r="Q421" s="379"/>
      <c r="R421" s="379"/>
      <c r="S421" s="379"/>
      <c r="T421" s="379"/>
      <c r="U421" s="379"/>
      <c r="V421" s="379"/>
      <c r="W421" s="379"/>
      <c r="X421" s="379"/>
      <c r="Y421" s="379"/>
      <c r="Z421" s="379"/>
      <c r="AA421" s="379"/>
      <c r="AB421" s="379"/>
      <c r="AC421" s="379"/>
      <c r="AD421" s="379"/>
      <c r="AE421" s="379"/>
      <c r="AF421" s="379"/>
      <c r="AG421" s="379"/>
      <c r="AH421" s="379"/>
      <c r="AI421" s="379"/>
      <c r="AJ421" s="379"/>
      <c r="AK421" s="380"/>
      <c r="AL421" s="75"/>
      <c r="AM421" s="75"/>
      <c r="AN421" s="75"/>
    </row>
    <row r="422" spans="1:40" ht="15.6" x14ac:dyDescent="0.35">
      <c r="A422" s="186"/>
      <c r="B422" s="378"/>
      <c r="C422" s="379"/>
      <c r="D422" s="379"/>
      <c r="E422" s="379"/>
      <c r="F422" s="379"/>
      <c r="G422" s="379"/>
      <c r="H422" s="379"/>
      <c r="I422" s="379"/>
      <c r="J422" s="379"/>
      <c r="K422" s="379"/>
      <c r="L422" s="379"/>
      <c r="M422" s="379"/>
      <c r="N422" s="379"/>
      <c r="O422" s="379"/>
      <c r="P422" s="379"/>
      <c r="Q422" s="379"/>
      <c r="R422" s="379"/>
      <c r="S422" s="379"/>
      <c r="T422" s="379"/>
      <c r="U422" s="379"/>
      <c r="V422" s="379"/>
      <c r="W422" s="379"/>
      <c r="X422" s="379"/>
      <c r="Y422" s="379"/>
      <c r="Z422" s="379"/>
      <c r="AA422" s="379"/>
      <c r="AB422" s="379"/>
      <c r="AC422" s="379"/>
      <c r="AD422" s="379"/>
      <c r="AE422" s="379"/>
      <c r="AF422" s="379"/>
      <c r="AG422" s="379"/>
      <c r="AH422" s="379"/>
      <c r="AI422" s="379"/>
      <c r="AJ422" s="379"/>
      <c r="AK422" s="380"/>
      <c r="AL422" s="75"/>
      <c r="AM422" s="75"/>
      <c r="AN422" s="75"/>
    </row>
    <row r="423" spans="1:40" ht="15.6" x14ac:dyDescent="0.35">
      <c r="A423" s="186"/>
      <c r="B423" s="378"/>
      <c r="C423" s="379"/>
      <c r="D423" s="379"/>
      <c r="E423" s="379"/>
      <c r="F423" s="379"/>
      <c r="G423" s="379"/>
      <c r="H423" s="379"/>
      <c r="I423" s="379"/>
      <c r="J423" s="379"/>
      <c r="K423" s="379"/>
      <c r="L423" s="379"/>
      <c r="M423" s="379"/>
      <c r="N423" s="379"/>
      <c r="O423" s="379"/>
      <c r="P423" s="379"/>
      <c r="Q423" s="379"/>
      <c r="R423" s="379"/>
      <c r="S423" s="379"/>
      <c r="T423" s="379"/>
      <c r="U423" s="379"/>
      <c r="V423" s="379"/>
      <c r="W423" s="379"/>
      <c r="X423" s="379"/>
      <c r="Y423" s="379"/>
      <c r="Z423" s="379"/>
      <c r="AA423" s="379"/>
      <c r="AB423" s="379"/>
      <c r="AC423" s="379"/>
      <c r="AD423" s="379"/>
      <c r="AE423" s="379"/>
      <c r="AF423" s="379"/>
      <c r="AG423" s="379"/>
      <c r="AH423" s="379"/>
      <c r="AI423" s="379"/>
      <c r="AJ423" s="379"/>
      <c r="AK423" s="380"/>
      <c r="AL423" s="75"/>
      <c r="AM423" s="75"/>
      <c r="AN423" s="75"/>
    </row>
    <row r="424" spans="1:40" ht="15.6" x14ac:dyDescent="0.35">
      <c r="A424" s="186"/>
      <c r="B424" s="378"/>
      <c r="C424" s="379"/>
      <c r="D424" s="379"/>
      <c r="E424" s="379"/>
      <c r="F424" s="379"/>
      <c r="G424" s="379"/>
      <c r="H424" s="379"/>
      <c r="I424" s="379"/>
      <c r="J424" s="379"/>
      <c r="K424" s="379"/>
      <c r="L424" s="379"/>
      <c r="M424" s="379"/>
      <c r="N424" s="379"/>
      <c r="O424" s="379"/>
      <c r="P424" s="379"/>
      <c r="Q424" s="379"/>
      <c r="R424" s="379"/>
      <c r="S424" s="379"/>
      <c r="T424" s="379"/>
      <c r="U424" s="379"/>
      <c r="V424" s="379"/>
      <c r="W424" s="379"/>
      <c r="X424" s="379"/>
      <c r="Y424" s="379"/>
      <c r="Z424" s="379"/>
      <c r="AA424" s="379"/>
      <c r="AB424" s="379"/>
      <c r="AC424" s="379"/>
      <c r="AD424" s="379"/>
      <c r="AE424" s="379"/>
      <c r="AF424" s="379"/>
      <c r="AG424" s="379"/>
      <c r="AH424" s="379"/>
      <c r="AI424" s="379"/>
      <c r="AJ424" s="379"/>
      <c r="AK424" s="380"/>
      <c r="AL424" s="75"/>
      <c r="AM424" s="75"/>
      <c r="AN424" s="75"/>
    </row>
    <row r="425" spans="1:40" ht="15.6" x14ac:dyDescent="0.35">
      <c r="A425" s="186"/>
      <c r="B425" s="378"/>
      <c r="C425" s="379"/>
      <c r="D425" s="379"/>
      <c r="E425" s="379"/>
      <c r="F425" s="379"/>
      <c r="G425" s="379"/>
      <c r="H425" s="379"/>
      <c r="I425" s="379"/>
      <c r="J425" s="379"/>
      <c r="K425" s="379"/>
      <c r="L425" s="379"/>
      <c r="M425" s="379"/>
      <c r="N425" s="379"/>
      <c r="O425" s="379"/>
      <c r="P425" s="379"/>
      <c r="Q425" s="379"/>
      <c r="R425" s="379"/>
      <c r="S425" s="379"/>
      <c r="T425" s="379"/>
      <c r="U425" s="379"/>
      <c r="V425" s="379"/>
      <c r="W425" s="379"/>
      <c r="X425" s="379"/>
      <c r="Y425" s="379"/>
      <c r="Z425" s="379"/>
      <c r="AA425" s="379"/>
      <c r="AB425" s="379"/>
      <c r="AC425" s="379"/>
      <c r="AD425" s="379"/>
      <c r="AE425" s="379"/>
      <c r="AF425" s="379"/>
      <c r="AG425" s="379"/>
      <c r="AH425" s="379"/>
      <c r="AI425" s="379"/>
      <c r="AJ425" s="379"/>
      <c r="AK425" s="380"/>
      <c r="AL425" s="75"/>
      <c r="AM425" s="75"/>
      <c r="AN425" s="75"/>
    </row>
    <row r="426" spans="1:40" ht="15.6" x14ac:dyDescent="0.35">
      <c r="A426" s="186"/>
      <c r="B426" s="378"/>
      <c r="C426" s="379"/>
      <c r="D426" s="379"/>
      <c r="E426" s="379"/>
      <c r="F426" s="379"/>
      <c r="G426" s="379"/>
      <c r="H426" s="379"/>
      <c r="I426" s="379"/>
      <c r="J426" s="379"/>
      <c r="K426" s="379"/>
      <c r="L426" s="379"/>
      <c r="M426" s="379"/>
      <c r="N426" s="379"/>
      <c r="O426" s="379"/>
      <c r="P426" s="379"/>
      <c r="Q426" s="379"/>
      <c r="R426" s="379"/>
      <c r="S426" s="379"/>
      <c r="T426" s="379"/>
      <c r="U426" s="379"/>
      <c r="V426" s="379"/>
      <c r="W426" s="379"/>
      <c r="X426" s="379"/>
      <c r="Y426" s="379"/>
      <c r="Z426" s="379"/>
      <c r="AA426" s="379"/>
      <c r="AB426" s="379"/>
      <c r="AC426" s="379"/>
      <c r="AD426" s="379"/>
      <c r="AE426" s="379"/>
      <c r="AF426" s="379"/>
      <c r="AG426" s="379"/>
      <c r="AH426" s="379"/>
      <c r="AI426" s="379"/>
      <c r="AJ426" s="379"/>
      <c r="AK426" s="380"/>
      <c r="AL426" s="75"/>
      <c r="AM426" s="75"/>
      <c r="AN426" s="75"/>
    </row>
    <row r="427" spans="1:40" ht="15.6" x14ac:dyDescent="0.35">
      <c r="A427" s="186"/>
      <c r="B427" s="378"/>
      <c r="C427" s="379"/>
      <c r="D427" s="379"/>
      <c r="E427" s="379"/>
      <c r="F427" s="379"/>
      <c r="G427" s="379"/>
      <c r="H427" s="379"/>
      <c r="I427" s="379"/>
      <c r="J427" s="379"/>
      <c r="K427" s="379"/>
      <c r="L427" s="379"/>
      <c r="M427" s="379"/>
      <c r="N427" s="379"/>
      <c r="O427" s="379"/>
      <c r="P427" s="379"/>
      <c r="Q427" s="379"/>
      <c r="R427" s="379"/>
      <c r="S427" s="379"/>
      <c r="T427" s="379"/>
      <c r="U427" s="379"/>
      <c r="V427" s="379"/>
      <c r="W427" s="379"/>
      <c r="X427" s="379"/>
      <c r="Y427" s="379"/>
      <c r="Z427" s="379"/>
      <c r="AA427" s="379"/>
      <c r="AB427" s="379"/>
      <c r="AC427" s="379"/>
      <c r="AD427" s="379"/>
      <c r="AE427" s="379"/>
      <c r="AF427" s="379"/>
      <c r="AG427" s="379"/>
      <c r="AH427" s="379"/>
      <c r="AI427" s="379"/>
      <c r="AJ427" s="379"/>
      <c r="AK427" s="380"/>
      <c r="AL427" s="75"/>
      <c r="AM427" s="75"/>
      <c r="AN427" s="75"/>
    </row>
    <row r="428" spans="1:40" ht="15.6" x14ac:dyDescent="0.35">
      <c r="A428" s="186"/>
      <c r="B428" s="378"/>
      <c r="C428" s="379"/>
      <c r="D428" s="379"/>
      <c r="E428" s="379"/>
      <c r="F428" s="379"/>
      <c r="G428" s="379"/>
      <c r="H428" s="379"/>
      <c r="I428" s="379"/>
      <c r="J428" s="379"/>
      <c r="K428" s="379"/>
      <c r="L428" s="379"/>
      <c r="M428" s="379"/>
      <c r="N428" s="379"/>
      <c r="O428" s="379"/>
      <c r="P428" s="379"/>
      <c r="Q428" s="379"/>
      <c r="R428" s="379"/>
      <c r="S428" s="379"/>
      <c r="T428" s="379"/>
      <c r="U428" s="379"/>
      <c r="V428" s="379"/>
      <c r="W428" s="379"/>
      <c r="X428" s="379"/>
      <c r="Y428" s="379"/>
      <c r="Z428" s="379"/>
      <c r="AA428" s="379"/>
      <c r="AB428" s="379"/>
      <c r="AC428" s="379"/>
      <c r="AD428" s="379"/>
      <c r="AE428" s="379"/>
      <c r="AF428" s="379"/>
      <c r="AG428" s="379"/>
      <c r="AH428" s="379"/>
      <c r="AI428" s="379"/>
      <c r="AJ428" s="379"/>
      <c r="AK428" s="380"/>
      <c r="AL428" s="75"/>
      <c r="AM428" s="75"/>
      <c r="AN428" s="75"/>
    </row>
    <row r="429" spans="1:40" ht="15.6" x14ac:dyDescent="0.35">
      <c r="A429" s="186"/>
      <c r="B429" s="378"/>
      <c r="C429" s="379"/>
      <c r="D429" s="379"/>
      <c r="E429" s="379"/>
      <c r="F429" s="379"/>
      <c r="G429" s="379"/>
      <c r="H429" s="379"/>
      <c r="I429" s="379"/>
      <c r="J429" s="379"/>
      <c r="K429" s="379"/>
      <c r="L429" s="379"/>
      <c r="M429" s="379"/>
      <c r="N429" s="379"/>
      <c r="O429" s="379"/>
      <c r="P429" s="379"/>
      <c r="Q429" s="379"/>
      <c r="R429" s="379"/>
      <c r="S429" s="379"/>
      <c r="T429" s="379"/>
      <c r="U429" s="379"/>
      <c r="V429" s="379"/>
      <c r="W429" s="379"/>
      <c r="X429" s="379"/>
      <c r="Y429" s="379"/>
      <c r="Z429" s="379"/>
      <c r="AA429" s="379"/>
      <c r="AB429" s="379"/>
      <c r="AC429" s="379"/>
      <c r="AD429" s="379"/>
      <c r="AE429" s="379"/>
      <c r="AF429" s="379"/>
      <c r="AG429" s="379"/>
      <c r="AH429" s="379"/>
      <c r="AI429" s="379"/>
      <c r="AJ429" s="379"/>
      <c r="AK429" s="380"/>
      <c r="AL429" s="75"/>
      <c r="AM429" s="75"/>
      <c r="AN429" s="75"/>
    </row>
    <row r="430" spans="1:40" ht="15.6" x14ac:dyDescent="0.35">
      <c r="A430" s="186"/>
      <c r="B430" s="378"/>
      <c r="C430" s="379"/>
      <c r="D430" s="379"/>
      <c r="E430" s="379"/>
      <c r="F430" s="379"/>
      <c r="G430" s="379"/>
      <c r="H430" s="379"/>
      <c r="I430" s="379"/>
      <c r="J430" s="379"/>
      <c r="K430" s="379"/>
      <c r="L430" s="379"/>
      <c r="M430" s="379"/>
      <c r="N430" s="379"/>
      <c r="O430" s="379"/>
      <c r="P430" s="379"/>
      <c r="Q430" s="379"/>
      <c r="R430" s="379"/>
      <c r="S430" s="379"/>
      <c r="T430" s="379"/>
      <c r="U430" s="379"/>
      <c r="V430" s="379"/>
      <c r="W430" s="379"/>
      <c r="X430" s="379"/>
      <c r="Y430" s="379"/>
      <c r="Z430" s="379"/>
      <c r="AA430" s="379"/>
      <c r="AB430" s="379"/>
      <c r="AC430" s="379"/>
      <c r="AD430" s="379"/>
      <c r="AE430" s="379"/>
      <c r="AF430" s="379"/>
      <c r="AG430" s="379"/>
      <c r="AH430" s="379"/>
      <c r="AI430" s="379"/>
      <c r="AJ430" s="379"/>
      <c r="AK430" s="380"/>
      <c r="AL430" s="75"/>
      <c r="AM430" s="75"/>
      <c r="AN430" s="75"/>
    </row>
    <row r="431" spans="1:40" ht="15.6" x14ac:dyDescent="0.35">
      <c r="A431" s="186"/>
      <c r="B431" s="378"/>
      <c r="C431" s="379"/>
      <c r="D431" s="379"/>
      <c r="E431" s="379"/>
      <c r="F431" s="379"/>
      <c r="G431" s="379"/>
      <c r="H431" s="379"/>
      <c r="I431" s="379"/>
      <c r="J431" s="379"/>
      <c r="K431" s="379"/>
      <c r="L431" s="379"/>
      <c r="M431" s="379"/>
      <c r="N431" s="379"/>
      <c r="O431" s="379"/>
      <c r="P431" s="379"/>
      <c r="Q431" s="379"/>
      <c r="R431" s="379"/>
      <c r="S431" s="379"/>
      <c r="T431" s="379"/>
      <c r="U431" s="379"/>
      <c r="V431" s="379"/>
      <c r="W431" s="379"/>
      <c r="X431" s="379"/>
      <c r="Y431" s="379"/>
      <c r="Z431" s="379"/>
      <c r="AA431" s="379"/>
      <c r="AB431" s="379"/>
      <c r="AC431" s="379"/>
      <c r="AD431" s="379"/>
      <c r="AE431" s="379"/>
      <c r="AF431" s="379"/>
      <c r="AG431" s="379"/>
      <c r="AH431" s="379"/>
      <c r="AI431" s="379"/>
      <c r="AJ431" s="379"/>
      <c r="AK431" s="380"/>
      <c r="AL431" s="75"/>
      <c r="AM431" s="75"/>
      <c r="AN431" s="75"/>
    </row>
    <row r="432" spans="1:40" ht="15.6" x14ac:dyDescent="0.35">
      <c r="A432" s="186"/>
      <c r="B432" s="378"/>
      <c r="C432" s="379"/>
      <c r="D432" s="379"/>
      <c r="E432" s="379"/>
      <c r="F432" s="379"/>
      <c r="G432" s="379"/>
      <c r="H432" s="379"/>
      <c r="I432" s="379"/>
      <c r="J432" s="379"/>
      <c r="K432" s="379"/>
      <c r="L432" s="379"/>
      <c r="M432" s="379"/>
      <c r="N432" s="379"/>
      <c r="O432" s="379"/>
      <c r="P432" s="379"/>
      <c r="Q432" s="379"/>
      <c r="R432" s="379"/>
      <c r="S432" s="379"/>
      <c r="T432" s="379"/>
      <c r="U432" s="379"/>
      <c r="V432" s="379"/>
      <c r="W432" s="379"/>
      <c r="X432" s="379"/>
      <c r="Y432" s="379"/>
      <c r="Z432" s="379"/>
      <c r="AA432" s="379"/>
      <c r="AB432" s="379"/>
      <c r="AC432" s="379"/>
      <c r="AD432" s="379"/>
      <c r="AE432" s="379"/>
      <c r="AF432" s="379"/>
      <c r="AG432" s="379"/>
      <c r="AH432" s="379"/>
      <c r="AI432" s="379"/>
      <c r="AJ432" s="379"/>
      <c r="AK432" s="380"/>
      <c r="AL432" s="75"/>
      <c r="AM432" s="75"/>
      <c r="AN432" s="75"/>
    </row>
    <row r="433" spans="1:40" ht="15.6" x14ac:dyDescent="0.35">
      <c r="A433" s="186"/>
      <c r="B433" s="378"/>
      <c r="C433" s="379"/>
      <c r="D433" s="379"/>
      <c r="E433" s="379"/>
      <c r="F433" s="379"/>
      <c r="G433" s="379"/>
      <c r="H433" s="379"/>
      <c r="I433" s="379"/>
      <c r="J433" s="379"/>
      <c r="K433" s="379"/>
      <c r="L433" s="379"/>
      <c r="M433" s="379"/>
      <c r="N433" s="379"/>
      <c r="O433" s="379"/>
      <c r="P433" s="379"/>
      <c r="Q433" s="379"/>
      <c r="R433" s="379"/>
      <c r="S433" s="379"/>
      <c r="T433" s="379"/>
      <c r="U433" s="379"/>
      <c r="V433" s="379"/>
      <c r="W433" s="379"/>
      <c r="X433" s="379"/>
      <c r="Y433" s="379"/>
      <c r="Z433" s="379"/>
      <c r="AA433" s="379"/>
      <c r="AB433" s="379"/>
      <c r="AC433" s="379"/>
      <c r="AD433" s="379"/>
      <c r="AE433" s="379"/>
      <c r="AF433" s="379"/>
      <c r="AG433" s="379"/>
      <c r="AH433" s="379"/>
      <c r="AI433" s="379"/>
      <c r="AJ433" s="379"/>
      <c r="AK433" s="380"/>
      <c r="AL433" s="75"/>
      <c r="AM433" s="75"/>
      <c r="AN433" s="75"/>
    </row>
    <row r="434" spans="1:40" ht="15.6" x14ac:dyDescent="0.35">
      <c r="A434" s="186"/>
      <c r="B434" s="378"/>
      <c r="C434" s="379"/>
      <c r="D434" s="379"/>
      <c r="E434" s="379"/>
      <c r="F434" s="379"/>
      <c r="G434" s="379"/>
      <c r="H434" s="379"/>
      <c r="I434" s="379"/>
      <c r="J434" s="379"/>
      <c r="K434" s="379"/>
      <c r="L434" s="379"/>
      <c r="M434" s="379"/>
      <c r="N434" s="379"/>
      <c r="O434" s="379"/>
      <c r="P434" s="379"/>
      <c r="Q434" s="379"/>
      <c r="R434" s="379"/>
      <c r="S434" s="379"/>
      <c r="T434" s="379"/>
      <c r="U434" s="379"/>
      <c r="V434" s="379"/>
      <c r="W434" s="379"/>
      <c r="X434" s="379"/>
      <c r="Y434" s="379"/>
      <c r="Z434" s="379"/>
      <c r="AA434" s="379"/>
      <c r="AB434" s="379"/>
      <c r="AC434" s="379"/>
      <c r="AD434" s="379"/>
      <c r="AE434" s="379"/>
      <c r="AF434" s="379"/>
      <c r="AG434" s="379"/>
      <c r="AH434" s="379"/>
      <c r="AI434" s="379"/>
      <c r="AJ434" s="379"/>
      <c r="AK434" s="380"/>
      <c r="AL434" s="75"/>
      <c r="AM434" s="75"/>
      <c r="AN434" s="75"/>
    </row>
    <row r="435" spans="1:40" ht="15.6" x14ac:dyDescent="0.35">
      <c r="A435" s="186"/>
      <c r="B435" s="378"/>
      <c r="C435" s="379"/>
      <c r="D435" s="379"/>
      <c r="E435" s="379"/>
      <c r="F435" s="379"/>
      <c r="G435" s="379"/>
      <c r="H435" s="379"/>
      <c r="I435" s="379"/>
      <c r="J435" s="379"/>
      <c r="K435" s="379"/>
      <c r="L435" s="379"/>
      <c r="M435" s="379"/>
      <c r="N435" s="379"/>
      <c r="O435" s="379"/>
      <c r="P435" s="379"/>
      <c r="Q435" s="379"/>
      <c r="R435" s="379"/>
      <c r="S435" s="379"/>
      <c r="T435" s="379"/>
      <c r="U435" s="379"/>
      <c r="V435" s="379"/>
      <c r="W435" s="379"/>
      <c r="X435" s="379"/>
      <c r="Y435" s="379"/>
      <c r="Z435" s="379"/>
      <c r="AA435" s="379"/>
      <c r="AB435" s="379"/>
      <c r="AC435" s="379"/>
      <c r="AD435" s="379"/>
      <c r="AE435" s="379"/>
      <c r="AF435" s="379"/>
      <c r="AG435" s="379"/>
      <c r="AH435" s="379"/>
      <c r="AI435" s="379"/>
      <c r="AJ435" s="379"/>
      <c r="AK435" s="380"/>
      <c r="AL435" s="75"/>
      <c r="AM435" s="75"/>
      <c r="AN435" s="75"/>
    </row>
    <row r="436" spans="1:40" ht="15.6" x14ac:dyDescent="0.35">
      <c r="A436" s="186"/>
      <c r="B436" s="378"/>
      <c r="C436" s="379"/>
      <c r="D436" s="379"/>
      <c r="E436" s="379"/>
      <c r="F436" s="379"/>
      <c r="G436" s="379"/>
      <c r="H436" s="379"/>
      <c r="I436" s="379"/>
      <c r="J436" s="379"/>
      <c r="K436" s="379"/>
      <c r="L436" s="379"/>
      <c r="M436" s="379"/>
      <c r="N436" s="379"/>
      <c r="O436" s="379"/>
      <c r="P436" s="379"/>
      <c r="Q436" s="379"/>
      <c r="R436" s="379"/>
      <c r="S436" s="379"/>
      <c r="T436" s="379"/>
      <c r="U436" s="379"/>
      <c r="V436" s="379"/>
      <c r="W436" s="379"/>
      <c r="X436" s="379"/>
      <c r="Y436" s="379"/>
      <c r="Z436" s="379"/>
      <c r="AA436" s="379"/>
      <c r="AB436" s="379"/>
      <c r="AC436" s="379"/>
      <c r="AD436" s="379"/>
      <c r="AE436" s="379"/>
      <c r="AF436" s="379"/>
      <c r="AG436" s="379"/>
      <c r="AH436" s="379"/>
      <c r="AI436" s="379"/>
      <c r="AJ436" s="379"/>
      <c r="AK436" s="380"/>
      <c r="AL436" s="75"/>
      <c r="AM436" s="75"/>
      <c r="AN436" s="75"/>
    </row>
    <row r="437" spans="1:40" ht="15.6" x14ac:dyDescent="0.35">
      <c r="A437" s="186"/>
      <c r="B437" s="378"/>
      <c r="C437" s="379"/>
      <c r="D437" s="379"/>
      <c r="E437" s="379"/>
      <c r="F437" s="379"/>
      <c r="G437" s="379"/>
      <c r="H437" s="379"/>
      <c r="I437" s="379"/>
      <c r="J437" s="379"/>
      <c r="K437" s="379"/>
      <c r="L437" s="379"/>
      <c r="M437" s="379"/>
      <c r="N437" s="379"/>
      <c r="O437" s="379"/>
      <c r="P437" s="379"/>
      <c r="Q437" s="379"/>
      <c r="R437" s="379"/>
      <c r="S437" s="379"/>
      <c r="T437" s="379"/>
      <c r="U437" s="379"/>
      <c r="V437" s="379"/>
      <c r="W437" s="379"/>
      <c r="X437" s="379"/>
      <c r="Y437" s="379"/>
      <c r="Z437" s="379"/>
      <c r="AA437" s="379"/>
      <c r="AB437" s="379"/>
      <c r="AC437" s="379"/>
      <c r="AD437" s="379"/>
      <c r="AE437" s="379"/>
      <c r="AF437" s="379"/>
      <c r="AG437" s="379"/>
      <c r="AH437" s="379"/>
      <c r="AI437" s="379"/>
      <c r="AJ437" s="379"/>
      <c r="AK437" s="380"/>
      <c r="AL437" s="75"/>
      <c r="AM437" s="75"/>
      <c r="AN437" s="75"/>
    </row>
    <row r="438" spans="1:40" ht="15.6" x14ac:dyDescent="0.35">
      <c r="A438" s="186"/>
      <c r="B438" s="378"/>
      <c r="C438" s="379"/>
      <c r="D438" s="379"/>
      <c r="E438" s="379"/>
      <c r="F438" s="379"/>
      <c r="G438" s="379"/>
      <c r="H438" s="379"/>
      <c r="I438" s="379"/>
      <c r="J438" s="379"/>
      <c r="K438" s="379"/>
      <c r="L438" s="379"/>
      <c r="M438" s="379"/>
      <c r="N438" s="379"/>
      <c r="O438" s="379"/>
      <c r="P438" s="379"/>
      <c r="Q438" s="379"/>
      <c r="R438" s="379"/>
      <c r="S438" s="379"/>
      <c r="T438" s="379"/>
      <c r="U438" s="379"/>
      <c r="V438" s="379"/>
      <c r="W438" s="379"/>
      <c r="X438" s="379"/>
      <c r="Y438" s="379"/>
      <c r="Z438" s="379"/>
      <c r="AA438" s="379"/>
      <c r="AB438" s="379"/>
      <c r="AC438" s="379"/>
      <c r="AD438" s="379"/>
      <c r="AE438" s="379"/>
      <c r="AF438" s="379"/>
      <c r="AG438" s="379"/>
      <c r="AH438" s="379"/>
      <c r="AI438" s="379"/>
      <c r="AJ438" s="379"/>
      <c r="AK438" s="380"/>
      <c r="AL438" s="75"/>
      <c r="AM438" s="75"/>
      <c r="AN438" s="75"/>
    </row>
    <row r="439" spans="1:40" ht="15.6" x14ac:dyDescent="0.35">
      <c r="A439" s="186"/>
      <c r="B439" s="378"/>
      <c r="C439" s="379"/>
      <c r="D439" s="379"/>
      <c r="E439" s="379"/>
      <c r="F439" s="379"/>
      <c r="G439" s="379"/>
      <c r="H439" s="379"/>
      <c r="I439" s="379"/>
      <c r="J439" s="379"/>
      <c r="K439" s="379"/>
      <c r="L439" s="379"/>
      <c r="M439" s="379"/>
      <c r="N439" s="379"/>
      <c r="O439" s="379"/>
      <c r="P439" s="379"/>
      <c r="Q439" s="379"/>
      <c r="R439" s="379"/>
      <c r="S439" s="379"/>
      <c r="T439" s="379"/>
      <c r="U439" s="379"/>
      <c r="V439" s="379"/>
      <c r="W439" s="379"/>
      <c r="X439" s="379"/>
      <c r="Y439" s="379"/>
      <c r="Z439" s="379"/>
      <c r="AA439" s="379"/>
      <c r="AB439" s="379"/>
      <c r="AC439" s="379"/>
      <c r="AD439" s="379"/>
      <c r="AE439" s="379"/>
      <c r="AF439" s="379"/>
      <c r="AG439" s="379"/>
      <c r="AH439" s="379"/>
      <c r="AI439" s="379"/>
      <c r="AJ439" s="379"/>
      <c r="AK439" s="380"/>
      <c r="AL439" s="75"/>
      <c r="AM439" s="75"/>
      <c r="AN439" s="75"/>
    </row>
    <row r="440" spans="1:40" ht="15.6" x14ac:dyDescent="0.35">
      <c r="A440" s="186"/>
      <c r="B440" s="378"/>
      <c r="C440" s="379"/>
      <c r="D440" s="379"/>
      <c r="E440" s="379"/>
      <c r="F440" s="379"/>
      <c r="G440" s="379"/>
      <c r="H440" s="379"/>
      <c r="I440" s="379"/>
      <c r="J440" s="379"/>
      <c r="K440" s="379"/>
      <c r="L440" s="379"/>
      <c r="M440" s="379"/>
      <c r="N440" s="379"/>
      <c r="O440" s="379"/>
      <c r="P440" s="379"/>
      <c r="Q440" s="379"/>
      <c r="R440" s="379"/>
      <c r="S440" s="379"/>
      <c r="T440" s="379"/>
      <c r="U440" s="379"/>
      <c r="V440" s="379"/>
      <c r="W440" s="379"/>
      <c r="X440" s="379"/>
      <c r="Y440" s="379"/>
      <c r="Z440" s="379"/>
      <c r="AA440" s="379"/>
      <c r="AB440" s="379"/>
      <c r="AC440" s="379"/>
      <c r="AD440" s="379"/>
      <c r="AE440" s="379"/>
      <c r="AF440" s="379"/>
      <c r="AG440" s="379"/>
      <c r="AH440" s="379"/>
      <c r="AI440" s="379"/>
      <c r="AJ440" s="379"/>
      <c r="AK440" s="380"/>
      <c r="AL440" s="75"/>
      <c r="AM440" s="75"/>
      <c r="AN440" s="75"/>
    </row>
    <row r="441" spans="1:40" ht="15.6" x14ac:dyDescent="0.35">
      <c r="A441" s="186"/>
      <c r="B441" s="378"/>
      <c r="C441" s="379"/>
      <c r="D441" s="379"/>
      <c r="E441" s="379"/>
      <c r="F441" s="379"/>
      <c r="G441" s="379"/>
      <c r="H441" s="379"/>
      <c r="I441" s="379"/>
      <c r="J441" s="379"/>
      <c r="K441" s="379"/>
      <c r="L441" s="379"/>
      <c r="M441" s="379"/>
      <c r="N441" s="379"/>
      <c r="O441" s="379"/>
      <c r="P441" s="379"/>
      <c r="Q441" s="379"/>
      <c r="R441" s="379"/>
      <c r="S441" s="379"/>
      <c r="T441" s="379"/>
      <c r="U441" s="379"/>
      <c r="V441" s="379"/>
      <c r="W441" s="379"/>
      <c r="X441" s="379"/>
      <c r="Y441" s="379"/>
      <c r="Z441" s="379"/>
      <c r="AA441" s="379"/>
      <c r="AB441" s="379"/>
      <c r="AC441" s="379"/>
      <c r="AD441" s="379"/>
      <c r="AE441" s="379"/>
      <c r="AF441" s="379"/>
      <c r="AG441" s="379"/>
      <c r="AH441" s="379"/>
      <c r="AI441" s="379"/>
      <c r="AJ441" s="379"/>
      <c r="AK441" s="380"/>
      <c r="AL441" s="75"/>
      <c r="AM441" s="75"/>
      <c r="AN441" s="75"/>
    </row>
    <row r="442" spans="1:40" ht="15.6" x14ac:dyDescent="0.35">
      <c r="A442" s="186"/>
      <c r="B442" s="378"/>
      <c r="C442" s="379"/>
      <c r="D442" s="379"/>
      <c r="E442" s="379"/>
      <c r="F442" s="379"/>
      <c r="G442" s="379"/>
      <c r="H442" s="379"/>
      <c r="I442" s="379"/>
      <c r="J442" s="379"/>
      <c r="K442" s="379"/>
      <c r="L442" s="379"/>
      <c r="M442" s="379"/>
      <c r="N442" s="379"/>
      <c r="O442" s="379"/>
      <c r="P442" s="379"/>
      <c r="Q442" s="379"/>
      <c r="R442" s="379"/>
      <c r="S442" s="379"/>
      <c r="T442" s="379"/>
      <c r="U442" s="379"/>
      <c r="V442" s="379"/>
      <c r="W442" s="379"/>
      <c r="X442" s="379"/>
      <c r="Y442" s="379"/>
      <c r="Z442" s="379"/>
      <c r="AA442" s="379"/>
      <c r="AB442" s="379"/>
      <c r="AC442" s="379"/>
      <c r="AD442" s="379"/>
      <c r="AE442" s="379"/>
      <c r="AF442" s="379"/>
      <c r="AG442" s="379"/>
      <c r="AH442" s="379"/>
      <c r="AI442" s="379"/>
      <c r="AJ442" s="379"/>
      <c r="AK442" s="380"/>
      <c r="AL442" s="75"/>
      <c r="AM442" s="75"/>
      <c r="AN442" s="75"/>
    </row>
    <row r="443" spans="1:40" ht="15.6" x14ac:dyDescent="0.35">
      <c r="A443" s="186"/>
      <c r="B443" s="378"/>
      <c r="C443" s="379"/>
      <c r="D443" s="379"/>
      <c r="E443" s="379"/>
      <c r="F443" s="379"/>
      <c r="G443" s="379"/>
      <c r="H443" s="379"/>
      <c r="I443" s="379"/>
      <c r="J443" s="379"/>
      <c r="K443" s="379"/>
      <c r="L443" s="379"/>
      <c r="M443" s="379"/>
      <c r="N443" s="379"/>
      <c r="O443" s="379"/>
      <c r="P443" s="379"/>
      <c r="Q443" s="379"/>
      <c r="R443" s="379"/>
      <c r="S443" s="379"/>
      <c r="T443" s="379"/>
      <c r="U443" s="379"/>
      <c r="V443" s="379"/>
      <c r="W443" s="379"/>
      <c r="X443" s="379"/>
      <c r="Y443" s="379"/>
      <c r="Z443" s="379"/>
      <c r="AA443" s="379"/>
      <c r="AB443" s="379"/>
      <c r="AC443" s="379"/>
      <c r="AD443" s="379"/>
      <c r="AE443" s="379"/>
      <c r="AF443" s="379"/>
      <c r="AG443" s="379"/>
      <c r="AH443" s="379"/>
      <c r="AI443" s="379"/>
      <c r="AJ443" s="379"/>
      <c r="AK443" s="380"/>
      <c r="AL443" s="75"/>
      <c r="AM443" s="75"/>
      <c r="AN443" s="75"/>
    </row>
    <row r="444" spans="1:40" ht="15.6" x14ac:dyDescent="0.35">
      <c r="A444" s="186"/>
      <c r="B444" s="378"/>
      <c r="C444" s="379"/>
      <c r="D444" s="379"/>
      <c r="E444" s="379"/>
      <c r="F444" s="379"/>
      <c r="G444" s="379"/>
      <c r="H444" s="379"/>
      <c r="I444" s="379"/>
      <c r="J444" s="379"/>
      <c r="K444" s="379"/>
      <c r="L444" s="379"/>
      <c r="M444" s="379"/>
      <c r="N444" s="379"/>
      <c r="O444" s="379"/>
      <c r="P444" s="379"/>
      <c r="Q444" s="379"/>
      <c r="R444" s="379"/>
      <c r="S444" s="379"/>
      <c r="T444" s="379"/>
      <c r="U444" s="379"/>
      <c r="V444" s="379"/>
      <c r="W444" s="379"/>
      <c r="X444" s="379"/>
      <c r="Y444" s="379"/>
      <c r="Z444" s="379"/>
      <c r="AA444" s="379"/>
      <c r="AB444" s="379"/>
      <c r="AC444" s="379"/>
      <c r="AD444" s="379"/>
      <c r="AE444" s="379"/>
      <c r="AF444" s="379"/>
      <c r="AG444" s="379"/>
      <c r="AH444" s="379"/>
      <c r="AI444" s="379"/>
      <c r="AJ444" s="379"/>
      <c r="AK444" s="380"/>
      <c r="AL444" s="75"/>
      <c r="AM444" s="75"/>
      <c r="AN444" s="75"/>
    </row>
    <row r="445" spans="1:40" ht="15.6" x14ac:dyDescent="0.35">
      <c r="A445" s="186"/>
      <c r="B445" s="378"/>
      <c r="C445" s="379"/>
      <c r="D445" s="379"/>
      <c r="E445" s="379"/>
      <c r="F445" s="379"/>
      <c r="G445" s="379"/>
      <c r="H445" s="379"/>
      <c r="I445" s="379"/>
      <c r="J445" s="379"/>
      <c r="K445" s="379"/>
      <c r="L445" s="379"/>
      <c r="M445" s="379"/>
      <c r="N445" s="379"/>
      <c r="O445" s="379"/>
      <c r="P445" s="379"/>
      <c r="Q445" s="379"/>
      <c r="R445" s="379"/>
      <c r="S445" s="379"/>
      <c r="T445" s="379"/>
      <c r="U445" s="379"/>
      <c r="V445" s="379"/>
      <c r="W445" s="379"/>
      <c r="X445" s="379"/>
      <c r="Y445" s="379"/>
      <c r="Z445" s="379"/>
      <c r="AA445" s="379"/>
      <c r="AB445" s="379"/>
      <c r="AC445" s="379"/>
      <c r="AD445" s="379"/>
      <c r="AE445" s="379"/>
      <c r="AF445" s="379"/>
      <c r="AG445" s="379"/>
      <c r="AH445" s="379"/>
      <c r="AI445" s="379"/>
      <c r="AJ445" s="379"/>
      <c r="AK445" s="380"/>
      <c r="AL445" s="75"/>
      <c r="AM445" s="75"/>
      <c r="AN445" s="75"/>
    </row>
    <row r="446" spans="1:40" ht="15.6" x14ac:dyDescent="0.35">
      <c r="A446" s="186"/>
      <c r="B446" s="378"/>
      <c r="C446" s="379"/>
      <c r="D446" s="379"/>
      <c r="E446" s="379"/>
      <c r="F446" s="379"/>
      <c r="G446" s="379"/>
      <c r="H446" s="379"/>
      <c r="I446" s="379"/>
      <c r="J446" s="379"/>
      <c r="K446" s="379"/>
      <c r="L446" s="379"/>
      <c r="M446" s="379"/>
      <c r="N446" s="379"/>
      <c r="O446" s="379"/>
      <c r="P446" s="379"/>
      <c r="Q446" s="379"/>
      <c r="R446" s="379"/>
      <c r="S446" s="379"/>
      <c r="T446" s="379"/>
      <c r="U446" s="379"/>
      <c r="V446" s="379"/>
      <c r="W446" s="379"/>
      <c r="X446" s="379"/>
      <c r="Y446" s="379"/>
      <c r="Z446" s="379"/>
      <c r="AA446" s="379"/>
      <c r="AB446" s="379"/>
      <c r="AC446" s="379"/>
      <c r="AD446" s="379"/>
      <c r="AE446" s="379"/>
      <c r="AF446" s="379"/>
      <c r="AG446" s="379"/>
      <c r="AH446" s="379"/>
      <c r="AI446" s="379"/>
      <c r="AJ446" s="379"/>
      <c r="AK446" s="380"/>
      <c r="AL446" s="75"/>
      <c r="AM446" s="75"/>
      <c r="AN446" s="75"/>
    </row>
  </sheetData>
  <sheetProtection algorithmName="SHA-512" hashValue="Jhl6AUYnlUbyMwAagfL3srbxWEtS3ke+WF1HLRwhQhL/kbxdXKupkbH0YkWCoRBZ7DEEBvwf0SN9EjXcJou2GQ==" saltValue="/oLoOp66/8KkxAHkS8Up5Q==" spinCount="100000" sheet="1" selectLockedCells="1"/>
  <mergeCells count="543">
    <mergeCell ref="D3:AK3"/>
    <mergeCell ref="AJ6:AK6"/>
    <mergeCell ref="AC6:AI6"/>
    <mergeCell ref="AA6:AB6"/>
    <mergeCell ref="T6:Z6"/>
    <mergeCell ref="R6:S6"/>
    <mergeCell ref="F6:Q6"/>
    <mergeCell ref="A50:A52"/>
    <mergeCell ref="A38:A40"/>
    <mergeCell ref="A8:E10"/>
    <mergeCell ref="AB11:AC11"/>
    <mergeCell ref="AD11:AK11"/>
    <mergeCell ref="D15:E15"/>
    <mergeCell ref="F15:I15"/>
    <mergeCell ref="K15:N15"/>
    <mergeCell ref="Z19:AA19"/>
    <mergeCell ref="R8:Y8"/>
    <mergeCell ref="R9:Y9"/>
    <mergeCell ref="F10:N10"/>
    <mergeCell ref="AB7:AK8"/>
    <mergeCell ref="AB10:AH10"/>
    <mergeCell ref="AB9:AG9"/>
    <mergeCell ref="AH9:AI9"/>
    <mergeCell ref="R7:Y7"/>
    <mergeCell ref="B416:AK416"/>
    <mergeCell ref="B417:AK417"/>
    <mergeCell ref="B418:AK418"/>
    <mergeCell ref="B407:AK407"/>
    <mergeCell ref="B408:AK408"/>
    <mergeCell ref="B409:AK409"/>
    <mergeCell ref="B410:AK410"/>
    <mergeCell ref="B411:AK411"/>
    <mergeCell ref="B412:AK412"/>
    <mergeCell ref="B413:AK413"/>
    <mergeCell ref="B414:AK414"/>
    <mergeCell ref="B415:AK415"/>
    <mergeCell ref="B443:AK443"/>
    <mergeCell ref="B444:AK444"/>
    <mergeCell ref="B445:AK445"/>
    <mergeCell ref="B419:AK419"/>
    <mergeCell ref="B420:AK420"/>
    <mergeCell ref="B421:AK421"/>
    <mergeCell ref="B422:AK422"/>
    <mergeCell ref="B423:AK423"/>
    <mergeCell ref="B424:AK424"/>
    <mergeCell ref="B432:AK432"/>
    <mergeCell ref="B433:AK433"/>
    <mergeCell ref="B402:AK402"/>
    <mergeCell ref="B403:AK403"/>
    <mergeCell ref="B404:AK404"/>
    <mergeCell ref="B405:AK405"/>
    <mergeCell ref="B406:AK406"/>
    <mergeCell ref="B446:AK446"/>
    <mergeCell ref="A81:AK81"/>
    <mergeCell ref="A20:AK20"/>
    <mergeCell ref="B434:AK434"/>
    <mergeCell ref="B435:AK435"/>
    <mergeCell ref="B436:AK436"/>
    <mergeCell ref="B437:AK437"/>
    <mergeCell ref="B438:AK438"/>
    <mergeCell ref="B439:AK439"/>
    <mergeCell ref="B440:AK440"/>
    <mergeCell ref="B441:AK441"/>
    <mergeCell ref="B442:AK442"/>
    <mergeCell ref="B425:AK425"/>
    <mergeCell ref="B426:AK426"/>
    <mergeCell ref="B427:AK427"/>
    <mergeCell ref="B428:AK428"/>
    <mergeCell ref="B429:AK429"/>
    <mergeCell ref="B430:AK430"/>
    <mergeCell ref="B431:AK431"/>
    <mergeCell ref="B393:AK393"/>
    <mergeCell ref="B394:AK394"/>
    <mergeCell ref="B395:AK395"/>
    <mergeCell ref="B396:AK396"/>
    <mergeCell ref="B397:AK397"/>
    <mergeCell ref="B398:AK398"/>
    <mergeCell ref="B399:AK399"/>
    <mergeCell ref="B400:AK400"/>
    <mergeCell ref="B401:AK401"/>
    <mergeCell ref="B384:AK384"/>
    <mergeCell ref="B385:AK385"/>
    <mergeCell ref="B386:AK386"/>
    <mergeCell ref="B387:AK387"/>
    <mergeCell ref="B388:AK388"/>
    <mergeCell ref="B389:AK389"/>
    <mergeCell ref="B390:AK390"/>
    <mergeCell ref="B391:AK391"/>
    <mergeCell ref="B392:AK392"/>
    <mergeCell ref="B375:AK375"/>
    <mergeCell ref="B376:AK376"/>
    <mergeCell ref="B377:AK377"/>
    <mergeCell ref="B378:AK378"/>
    <mergeCell ref="B379:AK379"/>
    <mergeCell ref="B380:AK380"/>
    <mergeCell ref="B381:AK381"/>
    <mergeCell ref="B382:AK382"/>
    <mergeCell ref="B383:AK383"/>
    <mergeCell ref="B366:AK366"/>
    <mergeCell ref="B367:AK367"/>
    <mergeCell ref="B368:AK368"/>
    <mergeCell ref="B369:AK369"/>
    <mergeCell ref="B370:AK370"/>
    <mergeCell ref="B371:AK371"/>
    <mergeCell ref="B372:AK372"/>
    <mergeCell ref="B373:AK373"/>
    <mergeCell ref="B374:AK374"/>
    <mergeCell ref="B357:AK357"/>
    <mergeCell ref="B358:AK358"/>
    <mergeCell ref="B359:AK359"/>
    <mergeCell ref="B360:AK360"/>
    <mergeCell ref="B361:AK361"/>
    <mergeCell ref="B362:AK362"/>
    <mergeCell ref="B363:AK363"/>
    <mergeCell ref="B364:AK364"/>
    <mergeCell ref="B365:AK365"/>
    <mergeCell ref="B348:AK348"/>
    <mergeCell ref="B349:AK349"/>
    <mergeCell ref="B350:AK350"/>
    <mergeCell ref="B351:AK351"/>
    <mergeCell ref="B352:AK352"/>
    <mergeCell ref="B353:AK353"/>
    <mergeCell ref="B354:AK354"/>
    <mergeCell ref="B355:AK355"/>
    <mergeCell ref="B356:AK356"/>
    <mergeCell ref="B339:AK339"/>
    <mergeCell ref="B340:AK340"/>
    <mergeCell ref="B341:AK341"/>
    <mergeCell ref="B342:AK342"/>
    <mergeCell ref="B343:AK343"/>
    <mergeCell ref="B344:AK344"/>
    <mergeCell ref="B345:AK345"/>
    <mergeCell ref="B346:AK346"/>
    <mergeCell ref="B347:AK347"/>
    <mergeCell ref="B330:AK330"/>
    <mergeCell ref="B331:AK331"/>
    <mergeCell ref="B332:AK332"/>
    <mergeCell ref="B333:AK333"/>
    <mergeCell ref="B334:AK334"/>
    <mergeCell ref="B335:AK335"/>
    <mergeCell ref="B336:AK336"/>
    <mergeCell ref="B337:AK337"/>
    <mergeCell ref="B338:AK338"/>
    <mergeCell ref="B321:AK321"/>
    <mergeCell ref="B322:AK322"/>
    <mergeCell ref="B323:AK323"/>
    <mergeCell ref="B324:AK324"/>
    <mergeCell ref="B325:AK325"/>
    <mergeCell ref="B326:AK326"/>
    <mergeCell ref="B327:AK327"/>
    <mergeCell ref="B328:AK328"/>
    <mergeCell ref="B329:AK329"/>
    <mergeCell ref="B312:AK312"/>
    <mergeCell ref="B313:AK313"/>
    <mergeCell ref="B314:AK314"/>
    <mergeCell ref="B315:AK315"/>
    <mergeCell ref="B316:AK316"/>
    <mergeCell ref="B317:AK317"/>
    <mergeCell ref="B318:AK318"/>
    <mergeCell ref="B319:AK319"/>
    <mergeCell ref="B320:AK320"/>
    <mergeCell ref="B303:AK303"/>
    <mergeCell ref="B304:AK304"/>
    <mergeCell ref="B305:AK305"/>
    <mergeCell ref="B306:AK306"/>
    <mergeCell ref="B307:AK307"/>
    <mergeCell ref="B308:AK308"/>
    <mergeCell ref="B309:AK309"/>
    <mergeCell ref="B310:AK310"/>
    <mergeCell ref="B311:AK311"/>
    <mergeCell ref="B294:AK294"/>
    <mergeCell ref="B295:AK295"/>
    <mergeCell ref="B296:AK296"/>
    <mergeCell ref="B297:AK297"/>
    <mergeCell ref="B298:AK298"/>
    <mergeCell ref="B299:AK299"/>
    <mergeCell ref="B300:AK300"/>
    <mergeCell ref="B301:AK301"/>
    <mergeCell ref="B302:AK302"/>
    <mergeCell ref="B285:AK285"/>
    <mergeCell ref="B286:AK286"/>
    <mergeCell ref="B287:AK287"/>
    <mergeCell ref="B288:AK288"/>
    <mergeCell ref="B289:AK289"/>
    <mergeCell ref="B290:AK290"/>
    <mergeCell ref="B291:AK291"/>
    <mergeCell ref="B292:AK292"/>
    <mergeCell ref="B293:AK293"/>
    <mergeCell ref="B276:AK276"/>
    <mergeCell ref="B277:AK277"/>
    <mergeCell ref="B278:AK278"/>
    <mergeCell ref="B279:AK279"/>
    <mergeCell ref="B280:AK280"/>
    <mergeCell ref="B281:AK281"/>
    <mergeCell ref="B282:AK282"/>
    <mergeCell ref="B283:AK283"/>
    <mergeCell ref="B284:AK284"/>
    <mergeCell ref="B267:AK267"/>
    <mergeCell ref="B268:AK268"/>
    <mergeCell ref="B269:AK269"/>
    <mergeCell ref="B270:AK270"/>
    <mergeCell ref="B271:AK271"/>
    <mergeCell ref="B272:AK272"/>
    <mergeCell ref="B273:AK273"/>
    <mergeCell ref="B274:AK274"/>
    <mergeCell ref="B275:AK275"/>
    <mergeCell ref="B258:AK258"/>
    <mergeCell ref="B259:AK259"/>
    <mergeCell ref="B260:AK260"/>
    <mergeCell ref="B261:AK261"/>
    <mergeCell ref="B262:AK262"/>
    <mergeCell ref="B263:AK263"/>
    <mergeCell ref="B264:AK264"/>
    <mergeCell ref="B265:AK265"/>
    <mergeCell ref="B266:AK266"/>
    <mergeCell ref="B249:AK249"/>
    <mergeCell ref="B250:AK250"/>
    <mergeCell ref="B251:AK251"/>
    <mergeCell ref="B252:AK252"/>
    <mergeCell ref="B253:AK253"/>
    <mergeCell ref="B254:AK254"/>
    <mergeCell ref="B255:AK255"/>
    <mergeCell ref="B256:AK256"/>
    <mergeCell ref="B257:AK257"/>
    <mergeCell ref="B240:AK240"/>
    <mergeCell ref="B241:AK241"/>
    <mergeCell ref="B242:AK242"/>
    <mergeCell ref="B243:AK243"/>
    <mergeCell ref="B244:AK244"/>
    <mergeCell ref="B245:AK245"/>
    <mergeCell ref="B246:AK246"/>
    <mergeCell ref="B247:AK247"/>
    <mergeCell ref="B248:AK248"/>
    <mergeCell ref="B231:AK231"/>
    <mergeCell ref="B232:AK232"/>
    <mergeCell ref="B233:AK233"/>
    <mergeCell ref="B234:AK234"/>
    <mergeCell ref="B235:AK235"/>
    <mergeCell ref="B236:AK236"/>
    <mergeCell ref="B237:AK237"/>
    <mergeCell ref="B238:AK238"/>
    <mergeCell ref="B239:AK239"/>
    <mergeCell ref="B222:AK222"/>
    <mergeCell ref="B223:AK223"/>
    <mergeCell ref="B224:AK224"/>
    <mergeCell ref="B225:AK225"/>
    <mergeCell ref="B226:AK226"/>
    <mergeCell ref="B227:AK227"/>
    <mergeCell ref="B228:AK228"/>
    <mergeCell ref="B229:AK229"/>
    <mergeCell ref="B230:AK230"/>
    <mergeCell ref="B213:AK213"/>
    <mergeCell ref="B214:AK214"/>
    <mergeCell ref="B215:AK215"/>
    <mergeCell ref="B216:AK216"/>
    <mergeCell ref="B217:AK217"/>
    <mergeCell ref="B218:AK218"/>
    <mergeCell ref="B219:AK219"/>
    <mergeCell ref="B220:AK220"/>
    <mergeCell ref="B221:AK221"/>
    <mergeCell ref="B204:AK204"/>
    <mergeCell ref="B205:AK205"/>
    <mergeCell ref="B206:AK206"/>
    <mergeCell ref="B207:AK207"/>
    <mergeCell ref="B208:AK208"/>
    <mergeCell ref="B209:AK209"/>
    <mergeCell ref="B210:AK210"/>
    <mergeCell ref="B211:AK211"/>
    <mergeCell ref="B212:AK212"/>
    <mergeCell ref="B195:AK195"/>
    <mergeCell ref="B196:AK196"/>
    <mergeCell ref="B197:AK197"/>
    <mergeCell ref="B198:AK198"/>
    <mergeCell ref="B199:AK199"/>
    <mergeCell ref="B200:AK200"/>
    <mergeCell ref="B201:AK201"/>
    <mergeCell ref="B202:AK202"/>
    <mergeCell ref="B203:AK203"/>
    <mergeCell ref="B186:AK186"/>
    <mergeCell ref="B187:AK187"/>
    <mergeCell ref="B188:AK188"/>
    <mergeCell ref="B189:AK189"/>
    <mergeCell ref="B190:AK190"/>
    <mergeCell ref="B191:AK191"/>
    <mergeCell ref="B192:AK192"/>
    <mergeCell ref="B193:AK193"/>
    <mergeCell ref="B194:AK194"/>
    <mergeCell ref="B177:AK177"/>
    <mergeCell ref="B178:AK178"/>
    <mergeCell ref="B179:AK179"/>
    <mergeCell ref="B180:AK180"/>
    <mergeCell ref="B181:AK181"/>
    <mergeCell ref="B182:AK182"/>
    <mergeCell ref="B183:AK183"/>
    <mergeCell ref="B184:AK184"/>
    <mergeCell ref="B185:AK185"/>
    <mergeCell ref="B168:AK168"/>
    <mergeCell ref="B169:AK169"/>
    <mergeCell ref="B170:AK170"/>
    <mergeCell ref="B171:AK171"/>
    <mergeCell ref="B172:AK172"/>
    <mergeCell ref="B173:AK173"/>
    <mergeCell ref="B174:AK174"/>
    <mergeCell ref="B175:AK175"/>
    <mergeCell ref="B176:AK176"/>
    <mergeCell ref="B159:AK159"/>
    <mergeCell ref="B160:AK160"/>
    <mergeCell ref="B161:AK161"/>
    <mergeCell ref="B162:AK162"/>
    <mergeCell ref="B163:AK163"/>
    <mergeCell ref="B164:AK164"/>
    <mergeCell ref="B165:AK165"/>
    <mergeCell ref="B166:AK166"/>
    <mergeCell ref="B167:AK167"/>
    <mergeCell ref="B150:AK150"/>
    <mergeCell ref="B151:AK151"/>
    <mergeCell ref="B152:AK152"/>
    <mergeCell ref="B153:AK153"/>
    <mergeCell ref="B154:AK154"/>
    <mergeCell ref="B155:AK155"/>
    <mergeCell ref="B156:AK156"/>
    <mergeCell ref="B157:AK157"/>
    <mergeCell ref="B158:AK158"/>
    <mergeCell ref="B141:AK141"/>
    <mergeCell ref="B142:AK142"/>
    <mergeCell ref="B143:AK143"/>
    <mergeCell ref="B144:AK144"/>
    <mergeCell ref="B145:AK145"/>
    <mergeCell ref="B146:AK146"/>
    <mergeCell ref="B147:AK147"/>
    <mergeCell ref="B148:AK148"/>
    <mergeCell ref="B149:AK149"/>
    <mergeCell ref="B132:AK132"/>
    <mergeCell ref="B133:AK133"/>
    <mergeCell ref="B134:AK134"/>
    <mergeCell ref="B135:AK135"/>
    <mergeCell ref="B136:AK136"/>
    <mergeCell ref="B137:AK137"/>
    <mergeCell ref="B138:AK138"/>
    <mergeCell ref="B139:AK139"/>
    <mergeCell ref="B140:AK140"/>
    <mergeCell ref="B123:AK123"/>
    <mergeCell ref="B124:AK124"/>
    <mergeCell ref="B125:AK125"/>
    <mergeCell ref="B126:AK126"/>
    <mergeCell ref="B127:AK127"/>
    <mergeCell ref="B128:AK128"/>
    <mergeCell ref="B129:AK129"/>
    <mergeCell ref="B130:AK130"/>
    <mergeCell ref="B131:AK131"/>
    <mergeCell ref="B114:AK114"/>
    <mergeCell ref="B115:AK115"/>
    <mergeCell ref="B116:AK116"/>
    <mergeCell ref="B117:AK117"/>
    <mergeCell ref="B118:AK118"/>
    <mergeCell ref="B119:AK119"/>
    <mergeCell ref="B120:AK120"/>
    <mergeCell ref="B121:AK121"/>
    <mergeCell ref="B122:AK122"/>
    <mergeCell ref="B105:AK105"/>
    <mergeCell ref="B106:AK106"/>
    <mergeCell ref="B107:AK107"/>
    <mergeCell ref="B108:AK108"/>
    <mergeCell ref="B109:AK109"/>
    <mergeCell ref="B110:AK110"/>
    <mergeCell ref="B111:AK111"/>
    <mergeCell ref="B112:AK112"/>
    <mergeCell ref="B113:AK113"/>
    <mergeCell ref="B96:AK96"/>
    <mergeCell ref="B97:AK97"/>
    <mergeCell ref="B98:AK98"/>
    <mergeCell ref="B99:AK99"/>
    <mergeCell ref="B100:AK100"/>
    <mergeCell ref="B101:AK101"/>
    <mergeCell ref="B102:AK102"/>
    <mergeCell ref="B103:AK103"/>
    <mergeCell ref="B104:AK104"/>
    <mergeCell ref="B87:AK87"/>
    <mergeCell ref="B88:AK88"/>
    <mergeCell ref="B89:AK89"/>
    <mergeCell ref="B90:AK90"/>
    <mergeCell ref="B91:AK91"/>
    <mergeCell ref="B92:AK92"/>
    <mergeCell ref="B93:AK93"/>
    <mergeCell ref="B94:AK94"/>
    <mergeCell ref="B95:AK95"/>
    <mergeCell ref="B84:AK84"/>
    <mergeCell ref="B85:AK85"/>
    <mergeCell ref="B86:AK86"/>
    <mergeCell ref="A62:A64"/>
    <mergeCell ref="A66:A68"/>
    <mergeCell ref="A70:A72"/>
    <mergeCell ref="A77:N77"/>
    <mergeCell ref="O77:AA77"/>
    <mergeCell ref="A79:N79"/>
    <mergeCell ref="O79:AA79"/>
    <mergeCell ref="AB79:AK79"/>
    <mergeCell ref="A78:AK78"/>
    <mergeCell ref="AB77:AK77"/>
    <mergeCell ref="A76:AK76"/>
    <mergeCell ref="A75:AK75"/>
    <mergeCell ref="AJ71:AK71"/>
    <mergeCell ref="A74:AI74"/>
    <mergeCell ref="AJ66:AK66"/>
    <mergeCell ref="A73:AJ73"/>
    <mergeCell ref="AG15:AH15"/>
    <mergeCell ref="AB12:AF12"/>
    <mergeCell ref="AB15:AF15"/>
    <mergeCell ref="AB17:AF17"/>
    <mergeCell ref="AG17:AH17"/>
    <mergeCell ref="AJ17:AK17"/>
    <mergeCell ref="AD14:AK14"/>
    <mergeCell ref="B83:AK83"/>
    <mergeCell ref="K12:N12"/>
    <mergeCell ref="F12:I12"/>
    <mergeCell ref="O12:S12"/>
    <mergeCell ref="T12:U12"/>
    <mergeCell ref="Q18:R18"/>
    <mergeCell ref="S18:U18"/>
    <mergeCell ref="V18:X18"/>
    <mergeCell ref="Y18:AA18"/>
    <mergeCell ref="AJ67:AK67"/>
    <mergeCell ref="AJ70:AK70"/>
    <mergeCell ref="AJ46:AK46"/>
    <mergeCell ref="AJ47:AK47"/>
    <mergeCell ref="AJ50:AK50"/>
    <mergeCell ref="AJ51:AK51"/>
    <mergeCell ref="AJ43:AK43"/>
    <mergeCell ref="AB18:AC18"/>
    <mergeCell ref="A42:A44"/>
    <mergeCell ref="A30:A32"/>
    <mergeCell ref="A34:A36"/>
    <mergeCell ref="O7:Q7"/>
    <mergeCell ref="O9:Q9"/>
    <mergeCell ref="O10:Q10"/>
    <mergeCell ref="R10:Y10"/>
    <mergeCell ref="Z10:AA10"/>
    <mergeCell ref="Y11:AA11"/>
    <mergeCell ref="V11:X11"/>
    <mergeCell ref="A18:C18"/>
    <mergeCell ref="O15:S15"/>
    <mergeCell ref="Z12:AA12"/>
    <mergeCell ref="V12:Y12"/>
    <mergeCell ref="Z17:AA17"/>
    <mergeCell ref="Z15:AA15"/>
    <mergeCell ref="T15:U15"/>
    <mergeCell ref="V14:X14"/>
    <mergeCell ref="V15:Y15"/>
    <mergeCell ref="A16:C16"/>
    <mergeCell ref="D16:E16"/>
    <mergeCell ref="Z7:AA7"/>
    <mergeCell ref="A11:C11"/>
    <mergeCell ref="A14:C14"/>
    <mergeCell ref="AJ42:AK42"/>
    <mergeCell ref="AB16:AC16"/>
    <mergeCell ref="AD16:AK16"/>
    <mergeCell ref="D17:E17"/>
    <mergeCell ref="F17:I17"/>
    <mergeCell ref="K17:N17"/>
    <mergeCell ref="O17:S17"/>
    <mergeCell ref="T17:U17"/>
    <mergeCell ref="V17:Y17"/>
    <mergeCell ref="Y16:AA16"/>
    <mergeCell ref="F16:I16"/>
    <mergeCell ref="J16:M16"/>
    <mergeCell ref="D19:E19"/>
    <mergeCell ref="AJ30:AK30"/>
    <mergeCell ref="AJ31:AK31"/>
    <mergeCell ref="AJ34:AK34"/>
    <mergeCell ref="F19:I19"/>
    <mergeCell ref="K19:N19"/>
    <mergeCell ref="A54:A56"/>
    <mergeCell ref="A58:A60"/>
    <mergeCell ref="A4:C4"/>
    <mergeCell ref="A26:A28"/>
    <mergeCell ref="D11:E11"/>
    <mergeCell ref="A5:C5"/>
    <mergeCell ref="AJ12:AK12"/>
    <mergeCell ref="F11:I11"/>
    <mergeCell ref="F14:I14"/>
    <mergeCell ref="J11:M11"/>
    <mergeCell ref="J14:M14"/>
    <mergeCell ref="N11:P11"/>
    <mergeCell ref="N14:P14"/>
    <mergeCell ref="Q11:R11"/>
    <mergeCell ref="Q14:R14"/>
    <mergeCell ref="Y14:AA14"/>
    <mergeCell ref="AB14:AC14"/>
    <mergeCell ref="S11:U11"/>
    <mergeCell ref="S14:U14"/>
    <mergeCell ref="N16:P16"/>
    <mergeCell ref="Q16:R16"/>
    <mergeCell ref="S16:U16"/>
    <mergeCell ref="V16:X16"/>
    <mergeCell ref="A46:A48"/>
    <mergeCell ref="AJ15:AK15"/>
    <mergeCell ref="D4:U4"/>
    <mergeCell ref="AJ26:AK26"/>
    <mergeCell ref="AJ27:AK27"/>
    <mergeCell ref="V4:Y4"/>
    <mergeCell ref="Z4:AC4"/>
    <mergeCell ref="AD4:AF4"/>
    <mergeCell ref="AG4:AH4"/>
    <mergeCell ref="AI4:AJ4"/>
    <mergeCell ref="V5:AA5"/>
    <mergeCell ref="AB5:AD5"/>
    <mergeCell ref="D18:E18"/>
    <mergeCell ref="F18:I18"/>
    <mergeCell ref="J18:M18"/>
    <mergeCell ref="R5:U5"/>
    <mergeCell ref="D5:Q5"/>
    <mergeCell ref="AE5:AK5"/>
    <mergeCell ref="AD18:AK18"/>
    <mergeCell ref="N18:P18"/>
    <mergeCell ref="O19:S19"/>
    <mergeCell ref="T19:U19"/>
    <mergeCell ref="V19:Y19"/>
    <mergeCell ref="AB19:AF19"/>
    <mergeCell ref="AG12:AH12"/>
    <mergeCell ref="D1:AK1"/>
    <mergeCell ref="AJ9:AJ10"/>
    <mergeCell ref="AK9:AK10"/>
    <mergeCell ref="AJ54:AK54"/>
    <mergeCell ref="AJ55:AK55"/>
    <mergeCell ref="AJ58:AK58"/>
    <mergeCell ref="AJ59:AK59"/>
    <mergeCell ref="AJ62:AK62"/>
    <mergeCell ref="AJ63:AK63"/>
    <mergeCell ref="AG19:AH19"/>
    <mergeCell ref="AJ19:AK19"/>
    <mergeCell ref="Z8:AA8"/>
    <mergeCell ref="F9:N9"/>
    <mergeCell ref="Z9:AA9"/>
    <mergeCell ref="O8:Q8"/>
    <mergeCell ref="D6:E6"/>
    <mergeCell ref="D14:E14"/>
    <mergeCell ref="D12:E12"/>
    <mergeCell ref="F7:N7"/>
    <mergeCell ref="F8:N8"/>
    <mergeCell ref="A21:AK21"/>
    <mergeCell ref="AJ35:AK35"/>
    <mergeCell ref="AJ38:AK38"/>
    <mergeCell ref="AJ39:AK39"/>
  </mergeCells>
  <phoneticPr fontId="2" type="noConversion"/>
  <conditionalFormatting sqref="C38:C40">
    <cfRule type="cellIs" dxfId="148" priority="23" operator="equal">
      <formula>"s"</formula>
    </cfRule>
  </conditionalFormatting>
  <conditionalFormatting sqref="C64:D64 F64:J64 M64:Q64 T64:X64 AA64:AF64 C72:H72 J72:O72 Q72:V72 X72:AC72 AE72:AG72 C68:G68 J68:N68 Q68:U68 X68:AC68">
    <cfRule type="cellIs" dxfId="147" priority="1255" operator="greaterThan">
      <formula>0</formula>
    </cfRule>
  </conditionalFormatting>
  <conditionalFormatting sqref="C30:F32">
    <cfRule type="cellIs" dxfId="146" priority="571" operator="equal">
      <formula>"S"</formula>
    </cfRule>
  </conditionalFormatting>
  <conditionalFormatting sqref="C60:AD60">
    <cfRule type="cellIs" dxfId="145" priority="237" operator="greaterThan">
      <formula>0</formula>
    </cfRule>
  </conditionalFormatting>
  <conditionalFormatting sqref="C67:AD67">
    <cfRule type="cellIs" dxfId="144" priority="49" operator="greaterThan">
      <formula>0</formula>
    </cfRule>
  </conditionalFormatting>
  <conditionalFormatting sqref="C68:AD68">
    <cfRule type="cellIs" dxfId="143" priority="51" operator="greaterThan">
      <formula>0</formula>
    </cfRule>
  </conditionalFormatting>
  <conditionalFormatting sqref="C26:AF28">
    <cfRule type="cellIs" dxfId="142" priority="1242" operator="equal">
      <formula>"S"</formula>
    </cfRule>
  </conditionalFormatting>
  <conditionalFormatting sqref="C27:AF27 S42">
    <cfRule type="cellIs" dxfId="141" priority="1246" operator="greaterThan">
      <formula>0</formula>
    </cfRule>
  </conditionalFormatting>
  <conditionalFormatting sqref="C35:AF35">
    <cfRule type="cellIs" dxfId="140" priority="552" operator="greaterThan">
      <formula>0</formula>
    </cfRule>
  </conditionalFormatting>
  <conditionalFormatting sqref="C45:AF45">
    <cfRule type="cellIs" dxfId="139" priority="1250" operator="equal">
      <formula>"S"</formula>
    </cfRule>
    <cfRule type="cellIs" dxfId="138" priority="1258" operator="lessThan">
      <formula>0</formula>
    </cfRule>
  </conditionalFormatting>
  <conditionalFormatting sqref="C47:AF47">
    <cfRule type="cellIs" dxfId="137" priority="433" operator="greaterThan">
      <formula>0</formula>
    </cfRule>
  </conditionalFormatting>
  <conditionalFormatting sqref="C48:AF48">
    <cfRule type="cellIs" dxfId="136" priority="435" operator="greaterThan">
      <formula>0</formula>
    </cfRule>
  </conditionalFormatting>
  <conditionalFormatting sqref="C55:AF55">
    <cfRule type="cellIs" dxfId="135" priority="283" operator="greaterThan">
      <formula>0</formula>
    </cfRule>
  </conditionalFormatting>
  <conditionalFormatting sqref="C56:AF56">
    <cfRule type="cellIs" dxfId="134" priority="285" operator="greaterThan">
      <formula>0</formula>
    </cfRule>
  </conditionalFormatting>
  <conditionalFormatting sqref="C25:AG44">
    <cfRule type="cellIs" dxfId="133" priority="3" operator="equal">
      <formula>"R"</formula>
    </cfRule>
    <cfRule type="cellIs" dxfId="132" priority="4" operator="equal">
      <formula>"VS"</formula>
    </cfRule>
    <cfRule type="cellIs" dxfId="131" priority="5" operator="equal">
      <formula>"ES"</formula>
    </cfRule>
    <cfRule type="cellIs" dxfId="130" priority="6" operator="equal">
      <formula>"B"</formula>
    </cfRule>
    <cfRule type="cellIs" dxfId="129" priority="1" operator="equal">
      <formula>"S"</formula>
    </cfRule>
    <cfRule type="cellIs" dxfId="128" priority="7" operator="equal">
      <formula>"E"</formula>
    </cfRule>
  </conditionalFormatting>
  <conditionalFormatting sqref="C26:AG44">
    <cfRule type="cellIs" dxfId="127" priority="2" operator="lessThan">
      <formula>0</formula>
    </cfRule>
  </conditionalFormatting>
  <conditionalFormatting sqref="C31:AG31">
    <cfRule type="cellIs" dxfId="126" priority="564" operator="greaterThan">
      <formula>0</formula>
    </cfRule>
  </conditionalFormatting>
  <conditionalFormatting sqref="C39:AG39">
    <cfRule type="cellIs" dxfId="125" priority="21" operator="greaterThan">
      <formula>0</formula>
    </cfRule>
  </conditionalFormatting>
  <conditionalFormatting sqref="C40:AG40">
    <cfRule type="cellIs" dxfId="124" priority="22" operator="greaterThan">
      <formula>0</formula>
    </cfRule>
  </conditionalFormatting>
  <conditionalFormatting sqref="C43:AG43">
    <cfRule type="cellIs" dxfId="123" priority="8" operator="greaterThan">
      <formula>0</formula>
    </cfRule>
  </conditionalFormatting>
  <conditionalFormatting sqref="C44:AG44">
    <cfRule type="cellIs" dxfId="122" priority="9" operator="greaterThan">
      <formula>0</formula>
    </cfRule>
  </conditionalFormatting>
  <conditionalFormatting sqref="C46:AG72">
    <cfRule type="cellIs" dxfId="121" priority="35" operator="lessThan">
      <formula>0</formula>
    </cfRule>
    <cfRule type="cellIs" dxfId="120" priority="38" operator="equal">
      <formula>"ES"</formula>
    </cfRule>
    <cfRule type="cellIs" dxfId="119" priority="39" operator="equal">
      <formula>"B"</formula>
    </cfRule>
    <cfRule type="cellIs" dxfId="118" priority="40" operator="equal">
      <formula>"E"</formula>
    </cfRule>
    <cfRule type="cellIs" dxfId="117" priority="34" operator="equal">
      <formula>"S"</formula>
    </cfRule>
    <cfRule type="cellIs" dxfId="116" priority="36" operator="equal">
      <formula>"R"</formula>
    </cfRule>
    <cfRule type="cellIs" dxfId="115" priority="37" operator="equal">
      <formula>"VS"</formula>
    </cfRule>
  </conditionalFormatting>
  <conditionalFormatting sqref="C51:AG51">
    <cfRule type="cellIs" dxfId="114" priority="347" operator="greaterThan">
      <formula>0</formula>
    </cfRule>
  </conditionalFormatting>
  <conditionalFormatting sqref="C52:AG52">
    <cfRule type="cellIs" dxfId="113" priority="349" operator="greaterThan">
      <formula>0</formula>
    </cfRule>
  </conditionalFormatting>
  <conditionalFormatting sqref="C59:AG59">
    <cfRule type="cellIs" dxfId="112" priority="235" operator="greaterThan">
      <formula>0</formula>
    </cfRule>
  </conditionalFormatting>
  <conditionalFormatting sqref="C63:AG63">
    <cfRule type="cellIs" dxfId="111" priority="159" operator="greaterThan">
      <formula>0</formula>
    </cfRule>
  </conditionalFormatting>
  <conditionalFormatting sqref="C64:AG64">
    <cfRule type="cellIs" dxfId="110" priority="161" operator="greaterThan">
      <formula>0</formula>
    </cfRule>
  </conditionalFormatting>
  <conditionalFormatting sqref="C71:AG71">
    <cfRule type="cellIs" dxfId="109" priority="73" operator="greaterThan">
      <formula>0</formula>
    </cfRule>
  </conditionalFormatting>
  <conditionalFormatting sqref="C72:AG72">
    <cfRule type="cellIs" dxfId="108" priority="72" operator="greaterThan">
      <formula>0</formula>
    </cfRule>
  </conditionalFormatting>
  <conditionalFormatting sqref="D50:D52">
    <cfRule type="cellIs" dxfId="107" priority="422" operator="equal">
      <formula>"s"</formula>
    </cfRule>
  </conditionalFormatting>
  <conditionalFormatting sqref="E23 G24">
    <cfRule type="cellIs" dxfId="106" priority="1284" operator="equal">
      <formula>"S"</formula>
    </cfRule>
  </conditionalFormatting>
  <conditionalFormatting sqref="E38:E40">
    <cfRule type="cellIs" dxfId="105" priority="1240" operator="equal">
      <formula>"s"</formula>
    </cfRule>
  </conditionalFormatting>
  <conditionalFormatting sqref="E42:F44">
    <cfRule type="cellIs" dxfId="104" priority="10" operator="equal">
      <formula>"s"</formula>
    </cfRule>
  </conditionalFormatting>
  <conditionalFormatting sqref="F46:F48">
    <cfRule type="cellIs" dxfId="103" priority="496" operator="equal">
      <formula>"s"</formula>
    </cfRule>
  </conditionalFormatting>
  <conditionalFormatting sqref="F58:F60">
    <cfRule type="cellIs" dxfId="102" priority="272" operator="equal">
      <formula>"s"</formula>
    </cfRule>
  </conditionalFormatting>
  <conditionalFormatting sqref="G66:G67">
    <cfRule type="cellIs" dxfId="101" priority="133" operator="equal">
      <formula>"s"</formula>
    </cfRule>
  </conditionalFormatting>
  <conditionalFormatting sqref="G34:J36">
    <cfRule type="cellIs" dxfId="100" priority="560" operator="equal">
      <formula>"S"</formula>
    </cfRule>
  </conditionalFormatting>
  <conditionalFormatting sqref="H54:H56">
    <cfRule type="cellIs" dxfId="99" priority="336" operator="equal">
      <formula>"s"</formula>
    </cfRule>
  </conditionalFormatting>
  <conditionalFormatting sqref="I42:I44">
    <cfRule type="cellIs" dxfId="98" priority="533" operator="equal">
      <formula>"s"</formula>
    </cfRule>
  </conditionalFormatting>
  <conditionalFormatting sqref="I46:I48">
    <cfRule type="cellIs" dxfId="97" priority="480" operator="equal">
      <formula>"s"</formula>
    </cfRule>
  </conditionalFormatting>
  <conditionalFormatting sqref="J62:J63">
    <cfRule type="cellIs" dxfId="96" priority="224" operator="equal">
      <formula>"s"</formula>
    </cfRule>
  </conditionalFormatting>
  <conditionalFormatting sqref="J30:M32">
    <cfRule type="cellIs" dxfId="95" priority="569" operator="equal">
      <formula>"S"</formula>
    </cfRule>
  </conditionalFormatting>
  <conditionalFormatting sqref="K23 M24 C45:AF45">
    <cfRule type="cellIs" dxfId="94" priority="1288" operator="equal">
      <formula>"E"</formula>
    </cfRule>
    <cfRule type="cellIs" dxfId="93" priority="1287" operator="equal">
      <formula>"B"</formula>
    </cfRule>
    <cfRule type="cellIs" dxfId="92" priority="1286" operator="equal">
      <formula>"ES"</formula>
    </cfRule>
    <cfRule type="cellIs" dxfId="91" priority="1285" operator="equal">
      <formula>"VS"</formula>
    </cfRule>
    <cfRule type="cellIs" dxfId="90" priority="1283" operator="equal">
      <formula>"R"</formula>
    </cfRule>
  </conditionalFormatting>
  <conditionalFormatting sqref="K23 M24">
    <cfRule type="cellIs" dxfId="89" priority="1290" operator="equal">
      <formula>"S"</formula>
    </cfRule>
  </conditionalFormatting>
  <conditionalFormatting sqref="K50:K52">
    <cfRule type="cellIs" dxfId="88" priority="406" operator="equal">
      <formula>"s"</formula>
    </cfRule>
  </conditionalFormatting>
  <conditionalFormatting sqref="L67:M68">
    <cfRule type="cellIs" dxfId="87" priority="986" operator="equal">
      <formula>"S"</formula>
    </cfRule>
  </conditionalFormatting>
  <conditionalFormatting sqref="M46:M48">
    <cfRule type="cellIs" dxfId="86" priority="470" operator="equal">
      <formula>"s"</formula>
    </cfRule>
  </conditionalFormatting>
  <conditionalFormatting sqref="M58:M60">
    <cfRule type="cellIs" dxfId="85" priority="256" operator="equal">
      <formula>"s"</formula>
    </cfRule>
  </conditionalFormatting>
  <conditionalFormatting sqref="N66:N67">
    <cfRule type="cellIs" dxfId="84" priority="102" operator="equal">
      <formula>"s"</formula>
    </cfRule>
  </conditionalFormatting>
  <conditionalFormatting sqref="N34:Q36">
    <cfRule type="cellIs" dxfId="83" priority="557" operator="equal">
      <formula>"S"</formula>
    </cfRule>
  </conditionalFormatting>
  <conditionalFormatting sqref="O54:O56">
    <cfRule type="cellIs" dxfId="82" priority="320" operator="equal">
      <formula>"s"</formula>
    </cfRule>
  </conditionalFormatting>
  <conditionalFormatting sqref="P42:P44">
    <cfRule type="cellIs" dxfId="81" priority="526" operator="equal">
      <formula>"s"</formula>
    </cfRule>
  </conditionalFormatting>
  <conditionalFormatting sqref="Q62:Q63">
    <cfRule type="cellIs" dxfId="80" priority="194" operator="equal">
      <formula>"s"</formula>
    </cfRule>
  </conditionalFormatting>
  <conditionalFormatting sqref="Q30:T32">
    <cfRule type="cellIs" dxfId="79" priority="567" operator="equal">
      <formula>"S"</formula>
    </cfRule>
  </conditionalFormatting>
  <conditionalFormatting sqref="R50:R52">
    <cfRule type="cellIs" dxfId="78" priority="383" operator="equal">
      <formula>"s"</formula>
    </cfRule>
  </conditionalFormatting>
  <conditionalFormatting sqref="R67:T68">
    <cfRule type="cellIs" dxfId="77" priority="74" operator="equal">
      <formula>"S"</formula>
    </cfRule>
  </conditionalFormatting>
  <conditionalFormatting sqref="T24">
    <cfRule type="cellIs" dxfId="76" priority="1277" operator="equal">
      <formula>"R"</formula>
    </cfRule>
    <cfRule type="cellIs" dxfId="75" priority="1278" operator="equal">
      <formula>"VS"</formula>
    </cfRule>
    <cfRule type="cellIs" dxfId="74" priority="1279" operator="equal">
      <formula>"ES"</formula>
    </cfRule>
    <cfRule type="cellIs" dxfId="73" priority="1280" operator="equal">
      <formula>"B"</formula>
    </cfRule>
    <cfRule type="cellIs" dxfId="72" priority="1281" operator="equal">
      <formula>"E"</formula>
    </cfRule>
    <cfRule type="cellIs" dxfId="71" priority="1282" operator="equal">
      <formula>"S"</formula>
    </cfRule>
  </conditionalFormatting>
  <conditionalFormatting sqref="T46:T48">
    <cfRule type="cellIs" dxfId="70" priority="454" operator="equal">
      <formula>"s"</formula>
    </cfRule>
  </conditionalFormatting>
  <conditionalFormatting sqref="T58:T60">
    <cfRule type="cellIs" dxfId="69" priority="240" operator="equal">
      <formula>"s"</formula>
    </cfRule>
  </conditionalFormatting>
  <conditionalFormatting sqref="U66:U67">
    <cfRule type="cellIs" dxfId="68" priority="54" operator="equal">
      <formula>"s"</formula>
    </cfRule>
  </conditionalFormatting>
  <conditionalFormatting sqref="U34:X36">
    <cfRule type="cellIs" dxfId="67" priority="554" operator="equal">
      <formula>"S"</formula>
    </cfRule>
  </conditionalFormatting>
  <conditionalFormatting sqref="V54:V56">
    <cfRule type="cellIs" dxfId="66" priority="304" operator="equal">
      <formula>"s"</formula>
    </cfRule>
  </conditionalFormatting>
  <conditionalFormatting sqref="W42:W44">
    <cfRule type="cellIs" dxfId="65" priority="519" operator="equal">
      <formula>"s"</formula>
    </cfRule>
  </conditionalFormatting>
  <conditionalFormatting sqref="X62:X63">
    <cfRule type="cellIs" dxfId="64" priority="164" operator="equal">
      <formula>"s"</formula>
    </cfRule>
  </conditionalFormatting>
  <conditionalFormatting sqref="X30:AA32">
    <cfRule type="cellIs" dxfId="63" priority="565" operator="equal">
      <formula>"S"</formula>
    </cfRule>
  </conditionalFormatting>
  <conditionalFormatting sqref="Y31:Y32 AF31:AF32">
    <cfRule type="cellIs" dxfId="62" priority="1178" operator="greaterThan">
      <formula>0</formula>
    </cfRule>
  </conditionalFormatting>
  <conditionalFormatting sqref="Y50:Y52">
    <cfRule type="cellIs" dxfId="61" priority="367" operator="equal">
      <formula>"s"</formula>
    </cfRule>
  </conditionalFormatting>
  <conditionalFormatting sqref="AA46:AA48">
    <cfRule type="cellIs" dxfId="60" priority="438" operator="equal">
      <formula>"s"</formula>
    </cfRule>
  </conditionalFormatting>
  <conditionalFormatting sqref="AB34:AE36">
    <cfRule type="cellIs" dxfId="59" priority="551" operator="equal">
      <formula>"S"</formula>
    </cfRule>
  </conditionalFormatting>
  <conditionalFormatting sqref="AC54:AC56">
    <cfRule type="cellIs" dxfId="58" priority="288" operator="equal">
      <formula>"s"</formula>
    </cfRule>
  </conditionalFormatting>
  <conditionalFormatting sqref="AD42:AD44">
    <cfRule type="cellIs" dxfId="57" priority="512" operator="equal">
      <formula>"s"</formula>
    </cfRule>
  </conditionalFormatting>
  <conditionalFormatting sqref="AE60">
    <cfRule type="cellIs" dxfId="56" priority="1243" operator="greaterThan">
      <formula>0</formula>
    </cfRule>
  </conditionalFormatting>
  <conditionalFormatting sqref="AE30:AG32">
    <cfRule type="cellIs" dxfId="55" priority="563" operator="equal">
      <formula>"S"</formula>
    </cfRule>
  </conditionalFormatting>
  <conditionalFormatting sqref="AE60:AG60 C32:AG32 C28:AF28 C36:AF36">
    <cfRule type="cellIs" dxfId="54" priority="1245" operator="greaterThan">
      <formula>0</formula>
    </cfRule>
  </conditionalFormatting>
  <hyperlinks>
    <hyperlink ref="D3" r:id="rId1" display="As per the ETO Component Agreement Article 7.1(a)(2) this schedule must be completed by April 1st annually covering the 12 month period (March to April)." xr:uid="{9A072E1D-5883-43E0-BD68-8D85DF909B87}"/>
    <hyperlink ref="D3:AK3" r:id="rId2" display="As per ETO Component Agreement Article 7.1(a)(2)this schedule must be completed by April 1st annually covering the 12 month period (March to April)" xr:uid="{D6BE853D-F0A1-4358-8B73-1762ABD2A08D}"/>
  </hyperlinks>
  <printOptions horizontalCentered="1"/>
  <pageMargins left="0.5" right="0.5" top="0.5" bottom="0.25" header="0" footer="0"/>
  <pageSetup paperSize="141" scale="41" orientation="portrait" r:id="rId3"/>
  <headerFooter alignWithMargins="0"/>
  <colBreaks count="1" manualBreakCount="1">
    <brk id="37" max="1048575" man="1"/>
  </col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33"/>
  <sheetViews>
    <sheetView showGridLines="0" zoomScaleNormal="100" workbookViewId="0">
      <selection activeCell="K21" sqref="K21"/>
    </sheetView>
  </sheetViews>
  <sheetFormatPr defaultRowHeight="13.2" x14ac:dyDescent="0.25"/>
  <cols>
    <col min="1" max="1" width="10.88671875" customWidth="1"/>
    <col min="2" max="2" width="21.109375" style="11" customWidth="1"/>
    <col min="3" max="3" width="2.33203125" style="8" hidden="1" customWidth="1"/>
    <col min="4" max="4" width="13.5546875" customWidth="1"/>
    <col min="5" max="5" width="22.88671875" style="10" customWidth="1"/>
    <col min="6" max="6" width="4.6640625" style="8" hidden="1" customWidth="1"/>
    <col min="7" max="7" width="12.109375" customWidth="1"/>
    <col min="8" max="8" width="15.33203125" style="9" bestFit="1" customWidth="1"/>
    <col min="9" max="9" width="4" customWidth="1"/>
    <col min="10" max="10" width="16.88671875" customWidth="1"/>
    <col min="11" max="12" width="2.6640625" customWidth="1"/>
    <col min="13" max="17" width="5.109375" customWidth="1"/>
    <col min="18" max="19" width="3.33203125" customWidth="1"/>
    <col min="20" max="24" width="5.109375" customWidth="1"/>
    <col min="25" max="26" width="3.6640625" customWidth="1"/>
    <col min="27" max="31" width="5.109375" customWidth="1"/>
    <col min="32" max="33" width="3.33203125" customWidth="1"/>
    <col min="34" max="38" width="5.109375" customWidth="1"/>
    <col min="39" max="39" width="3" customWidth="1"/>
  </cols>
  <sheetData>
    <row r="1" spans="1:39" ht="18.600000000000001" customHeight="1" x14ac:dyDescent="0.35">
      <c r="A1" s="203" t="s">
        <v>173</v>
      </c>
      <c r="B1" s="54"/>
      <c r="C1" s="54"/>
      <c r="D1" s="55"/>
      <c r="E1" s="54"/>
      <c r="F1" s="54"/>
      <c r="G1" s="55"/>
      <c r="H1" s="56"/>
      <c r="I1" s="32"/>
      <c r="J1" s="70" t="s">
        <v>112</v>
      </c>
      <c r="K1" s="71"/>
      <c r="L1" s="72" t="s">
        <v>113</v>
      </c>
      <c r="M1" s="72"/>
      <c r="N1" s="72"/>
      <c r="O1" s="73" t="s">
        <v>96</v>
      </c>
      <c r="P1" s="72" t="s">
        <v>114</v>
      </c>
      <c r="Q1" s="72"/>
      <c r="R1" s="72"/>
      <c r="S1" s="72"/>
      <c r="T1" s="72"/>
      <c r="U1" s="72"/>
      <c r="V1" s="72"/>
      <c r="W1" s="72"/>
      <c r="X1" s="72"/>
      <c r="Y1" s="72"/>
      <c r="Z1" s="72"/>
      <c r="AA1" s="72"/>
      <c r="AB1" s="72"/>
      <c r="AC1" s="72"/>
      <c r="AD1" s="72"/>
      <c r="AE1" s="72"/>
      <c r="AF1" s="72"/>
      <c r="AG1" s="72"/>
      <c r="AH1" s="72"/>
      <c r="AI1" s="72"/>
      <c r="AJ1" s="72"/>
      <c r="AK1" s="72"/>
      <c r="AL1" s="72"/>
      <c r="AM1" s="72"/>
    </row>
    <row r="2" spans="1:39" ht="47.25" customHeight="1" x14ac:dyDescent="0.25">
      <c r="A2" s="219" t="s">
        <v>115</v>
      </c>
      <c r="B2" s="220" t="s">
        <v>116</v>
      </c>
      <c r="C2" s="221"/>
      <c r="D2" s="219" t="s">
        <v>117</v>
      </c>
      <c r="E2" s="220" t="s">
        <v>118</v>
      </c>
      <c r="F2" s="221"/>
      <c r="G2" s="219" t="s">
        <v>117</v>
      </c>
      <c r="H2" s="222" t="s">
        <v>119</v>
      </c>
      <c r="I2" s="15"/>
      <c r="J2" s="436" t="s">
        <v>120</v>
      </c>
      <c r="K2" s="436"/>
      <c r="L2" s="436"/>
      <c r="M2" s="436"/>
      <c r="N2" s="436"/>
      <c r="O2" s="436"/>
      <c r="P2" s="436"/>
      <c r="Q2" s="436"/>
      <c r="R2" s="436"/>
      <c r="S2" s="436"/>
      <c r="T2" s="436"/>
      <c r="U2" s="436"/>
      <c r="V2" s="436"/>
      <c r="W2" s="436"/>
      <c r="X2" s="436"/>
      <c r="Y2" s="436"/>
      <c r="Z2" s="436"/>
      <c r="AA2" s="436"/>
      <c r="AB2" s="436"/>
      <c r="AC2" s="436"/>
      <c r="AD2" s="436"/>
      <c r="AE2" s="436"/>
      <c r="AF2" s="436"/>
      <c r="AG2" s="436"/>
      <c r="AH2" s="436"/>
      <c r="AI2" s="436"/>
      <c r="AJ2" s="436"/>
      <c r="AK2" s="436"/>
      <c r="AL2" s="436"/>
      <c r="AM2" s="436"/>
    </row>
    <row r="3" spans="1:39" ht="16.2" hidden="1" customHeight="1" x14ac:dyDescent="0.25">
      <c r="A3" s="57"/>
      <c r="B3" s="58"/>
      <c r="C3" s="59"/>
      <c r="D3" s="60"/>
      <c r="E3" s="58"/>
      <c r="F3" s="59"/>
      <c r="G3" s="60"/>
      <c r="H3" s="61"/>
      <c r="I3" s="16"/>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row>
    <row r="4" spans="1:39" ht="15.6" x14ac:dyDescent="0.35">
      <c r="A4" s="62">
        <v>1</v>
      </c>
      <c r="B4" s="63">
        <v>7</v>
      </c>
      <c r="C4" s="64"/>
      <c r="D4" s="65">
        <v>1</v>
      </c>
      <c r="E4" s="66">
        <v>0</v>
      </c>
      <c r="F4" s="67"/>
      <c r="G4" s="62">
        <v>1</v>
      </c>
      <c r="H4" s="68" t="s">
        <v>121</v>
      </c>
      <c r="I4" s="17"/>
      <c r="J4" s="437" t="s">
        <v>122</v>
      </c>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row>
    <row r="5" spans="1:39" ht="17.399999999999999" x14ac:dyDescent="0.4">
      <c r="A5" s="62">
        <v>2</v>
      </c>
      <c r="B5" s="63">
        <v>7.5</v>
      </c>
      <c r="C5" s="64"/>
      <c r="D5" s="65">
        <v>2</v>
      </c>
      <c r="E5" s="66">
        <v>127.5</v>
      </c>
      <c r="F5" s="64"/>
      <c r="G5" s="62">
        <v>2</v>
      </c>
      <c r="H5" s="68" t="s">
        <v>121</v>
      </c>
      <c r="I5" s="16"/>
      <c r="J5" s="438"/>
      <c r="K5" s="76" t="s">
        <v>123</v>
      </c>
      <c r="L5" s="77"/>
      <c r="M5" s="77"/>
      <c r="N5" s="77"/>
      <c r="O5" s="75"/>
      <c r="P5" s="75"/>
      <c r="Q5" s="75"/>
      <c r="R5" s="75"/>
      <c r="S5" s="75"/>
      <c r="T5" s="75"/>
      <c r="U5" s="75"/>
      <c r="V5" s="75"/>
      <c r="W5" s="75"/>
      <c r="X5" s="75"/>
      <c r="Y5" s="75"/>
      <c r="Z5" s="75"/>
      <c r="AA5" s="75"/>
      <c r="AB5" s="75"/>
      <c r="AC5" s="75"/>
      <c r="AD5" s="75"/>
      <c r="AE5" s="75"/>
      <c r="AF5" s="75"/>
      <c r="AG5" s="75"/>
      <c r="AH5" s="75"/>
      <c r="AI5" s="75"/>
      <c r="AJ5" s="75"/>
      <c r="AK5" s="75"/>
      <c r="AL5" s="75"/>
      <c r="AM5" s="75"/>
    </row>
    <row r="6" spans="1:39" ht="15.6" x14ac:dyDescent="0.35">
      <c r="A6" s="62">
        <v>3</v>
      </c>
      <c r="B6" s="63">
        <v>7.5</v>
      </c>
      <c r="C6" s="64"/>
      <c r="D6" s="65">
        <v>3</v>
      </c>
      <c r="E6" s="66">
        <v>-7.5</v>
      </c>
      <c r="F6" s="64"/>
      <c r="G6" s="62">
        <v>3</v>
      </c>
      <c r="H6" s="68" t="s">
        <v>124</v>
      </c>
      <c r="I6" s="17"/>
      <c r="J6" s="65" t="s">
        <v>125</v>
      </c>
      <c r="K6" s="78"/>
      <c r="L6" s="78"/>
      <c r="M6" s="79">
        <v>0.5</v>
      </c>
      <c r="N6" s="79">
        <v>0.5</v>
      </c>
      <c r="O6" s="79">
        <v>0.5</v>
      </c>
      <c r="P6" s="79">
        <v>0.5</v>
      </c>
      <c r="Q6" s="79">
        <v>0.5</v>
      </c>
      <c r="R6" s="78"/>
      <c r="S6" s="78"/>
      <c r="T6" s="79">
        <v>0.5</v>
      </c>
      <c r="U6" s="79">
        <v>0.5</v>
      </c>
      <c r="V6" s="79">
        <v>0.5</v>
      </c>
      <c r="W6" s="79">
        <v>0.5</v>
      </c>
      <c r="X6" s="79">
        <v>0.5</v>
      </c>
      <c r="Y6" s="78"/>
      <c r="Z6" s="78"/>
      <c r="AA6" s="73" t="s">
        <v>96</v>
      </c>
      <c r="AB6" s="79">
        <v>0.5</v>
      </c>
      <c r="AC6" s="79">
        <v>0.5</v>
      </c>
      <c r="AD6" s="79">
        <v>0.5</v>
      </c>
      <c r="AE6" s="79">
        <v>0.5</v>
      </c>
      <c r="AF6" s="78"/>
      <c r="AG6" s="78"/>
      <c r="AH6" s="79">
        <v>0.5</v>
      </c>
      <c r="AI6" s="79">
        <v>0.5</v>
      </c>
      <c r="AJ6" s="79">
        <v>0.5</v>
      </c>
      <c r="AK6" s="79">
        <v>0.5</v>
      </c>
      <c r="AL6" s="79">
        <v>0.5</v>
      </c>
      <c r="AM6" s="78"/>
    </row>
    <row r="7" spans="1:39" ht="15.6" x14ac:dyDescent="0.35">
      <c r="A7" s="62">
        <v>4</v>
      </c>
      <c r="B7" s="63">
        <v>7.5</v>
      </c>
      <c r="C7" s="64"/>
      <c r="D7" s="65">
        <v>4</v>
      </c>
      <c r="E7" s="66">
        <v>-7.5</v>
      </c>
      <c r="F7" s="64"/>
      <c r="G7" s="62">
        <v>4</v>
      </c>
      <c r="H7" s="68" t="s">
        <v>126</v>
      </c>
      <c r="I7" s="17"/>
      <c r="J7" s="80" t="s">
        <v>127</v>
      </c>
      <c r="K7" s="78"/>
      <c r="L7" s="78"/>
      <c r="M7" s="79"/>
      <c r="N7" s="79"/>
      <c r="O7" s="79"/>
      <c r="P7" s="79"/>
      <c r="Q7" s="79"/>
      <c r="R7" s="78"/>
      <c r="S7" s="78"/>
      <c r="T7" s="79"/>
      <c r="U7" s="79"/>
      <c r="V7" s="79"/>
      <c r="W7" s="79"/>
      <c r="X7" s="79"/>
      <c r="Y7" s="78"/>
      <c r="Z7" s="78"/>
      <c r="AA7" s="81" t="s">
        <v>96</v>
      </c>
      <c r="AB7" s="79"/>
      <c r="AC7" s="79"/>
      <c r="AD7" s="79"/>
      <c r="AE7" s="82">
        <v>7.5</v>
      </c>
      <c r="AF7" s="78"/>
      <c r="AG7" s="78"/>
      <c r="AH7" s="79"/>
      <c r="AI7" s="79"/>
      <c r="AJ7" s="79"/>
      <c r="AK7" s="79"/>
      <c r="AL7" s="79"/>
      <c r="AM7" s="78"/>
    </row>
    <row r="8" spans="1:39" ht="15.6" x14ac:dyDescent="0.35">
      <c r="A8" s="62">
        <v>5</v>
      </c>
      <c r="B8" s="63">
        <v>8</v>
      </c>
      <c r="C8" s="64"/>
      <c r="D8" s="65">
        <v>5</v>
      </c>
      <c r="E8" s="66">
        <v>248</v>
      </c>
      <c r="F8" s="64"/>
      <c r="G8" s="62">
        <v>5</v>
      </c>
      <c r="H8" s="68" t="s">
        <v>121</v>
      </c>
      <c r="I8" s="16"/>
      <c r="J8" s="83"/>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row>
    <row r="9" spans="1:39" ht="15.6" x14ac:dyDescent="0.35">
      <c r="A9" s="62">
        <v>6</v>
      </c>
      <c r="B9" s="63">
        <v>8</v>
      </c>
      <c r="C9" s="64"/>
      <c r="D9" s="65">
        <v>6</v>
      </c>
      <c r="E9" s="66">
        <v>40</v>
      </c>
      <c r="F9" s="64"/>
      <c r="G9" s="62">
        <v>6</v>
      </c>
      <c r="H9" s="68" t="s">
        <v>128</v>
      </c>
      <c r="I9" s="16"/>
      <c r="J9" s="437" t="s">
        <v>129</v>
      </c>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row>
    <row r="10" spans="1:39" ht="15.6" x14ac:dyDescent="0.35">
      <c r="A10" s="62">
        <v>7</v>
      </c>
      <c r="B10" s="63">
        <v>8</v>
      </c>
      <c r="C10" s="64"/>
      <c r="D10" s="65">
        <v>7</v>
      </c>
      <c r="E10" s="66">
        <v>104</v>
      </c>
      <c r="F10" s="64"/>
      <c r="G10" s="62">
        <v>7</v>
      </c>
      <c r="H10" s="68" t="s">
        <v>130</v>
      </c>
      <c r="I10" s="16"/>
      <c r="J10" s="438"/>
      <c r="K10" s="76" t="s">
        <v>131</v>
      </c>
      <c r="L10" s="85"/>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row>
    <row r="11" spans="1:39" ht="15.6" x14ac:dyDescent="0.35">
      <c r="A11" s="62">
        <v>8</v>
      </c>
      <c r="B11" s="63">
        <v>8.5</v>
      </c>
      <c r="C11" s="64"/>
      <c r="D11" s="65">
        <v>8</v>
      </c>
      <c r="E11" s="66">
        <v>374</v>
      </c>
      <c r="F11" s="64"/>
      <c r="G11" s="62">
        <v>8</v>
      </c>
      <c r="H11" s="68" t="s">
        <v>121</v>
      </c>
      <c r="I11" s="17"/>
      <c r="J11" s="65" t="s">
        <v>125</v>
      </c>
      <c r="K11" s="78"/>
      <c r="L11" s="78"/>
      <c r="M11" s="86">
        <v>1</v>
      </c>
      <c r="N11" s="86">
        <v>1</v>
      </c>
      <c r="O11" s="86">
        <v>1</v>
      </c>
      <c r="P11" s="86">
        <v>1</v>
      </c>
      <c r="Q11" s="86">
        <v>1</v>
      </c>
      <c r="R11" s="78"/>
      <c r="S11" s="78"/>
      <c r="T11" s="86">
        <v>1</v>
      </c>
      <c r="U11" s="86">
        <v>1</v>
      </c>
      <c r="V11" s="86">
        <v>1</v>
      </c>
      <c r="W11" s="86">
        <v>1</v>
      </c>
      <c r="X11" s="86">
        <v>1</v>
      </c>
      <c r="Y11" s="78"/>
      <c r="Z11" s="78"/>
      <c r="AA11" s="87" t="s">
        <v>96</v>
      </c>
      <c r="AB11" s="86">
        <v>1</v>
      </c>
      <c r="AC11" s="86">
        <v>1</v>
      </c>
      <c r="AD11" s="86">
        <v>1</v>
      </c>
      <c r="AE11" s="86">
        <v>1</v>
      </c>
      <c r="AF11" s="78"/>
      <c r="AG11" s="78"/>
      <c r="AH11" s="86">
        <v>1</v>
      </c>
      <c r="AI11" s="86">
        <v>1</v>
      </c>
      <c r="AJ11" s="86">
        <v>1</v>
      </c>
      <c r="AK11" s="86">
        <v>1</v>
      </c>
      <c r="AL11" s="86">
        <v>1</v>
      </c>
      <c r="AM11" s="78"/>
    </row>
    <row r="12" spans="1:39" ht="15.6" x14ac:dyDescent="0.35">
      <c r="A12" s="62">
        <v>9</v>
      </c>
      <c r="B12" s="63">
        <v>8.5</v>
      </c>
      <c r="C12" s="64"/>
      <c r="D12" s="65">
        <v>9</v>
      </c>
      <c r="E12" s="66">
        <v>153</v>
      </c>
      <c r="F12" s="64"/>
      <c r="G12" s="62">
        <v>9</v>
      </c>
      <c r="H12" s="68" t="s">
        <v>128</v>
      </c>
      <c r="I12" s="16"/>
      <c r="J12" s="80" t="s">
        <v>127</v>
      </c>
      <c r="K12" s="78"/>
      <c r="L12" s="78"/>
      <c r="M12" s="79"/>
      <c r="N12" s="79"/>
      <c r="O12" s="79"/>
      <c r="P12" s="79"/>
      <c r="Q12" s="79"/>
      <c r="R12" s="78"/>
      <c r="S12" s="78"/>
      <c r="T12" s="79"/>
      <c r="U12" s="79"/>
      <c r="V12" s="79"/>
      <c r="W12" s="79"/>
      <c r="X12" s="82">
        <v>8</v>
      </c>
      <c r="Y12" s="78"/>
      <c r="Z12" s="78"/>
      <c r="AA12" s="81" t="s">
        <v>96</v>
      </c>
      <c r="AB12" s="79"/>
      <c r="AC12" s="79"/>
      <c r="AD12" s="79"/>
      <c r="AE12" s="79"/>
      <c r="AF12" s="78"/>
      <c r="AG12" s="78"/>
      <c r="AH12" s="79"/>
      <c r="AI12" s="79"/>
      <c r="AJ12" s="79"/>
      <c r="AK12" s="79"/>
      <c r="AL12" s="82">
        <v>8</v>
      </c>
      <c r="AM12" s="78"/>
    </row>
    <row r="13" spans="1:39" ht="15.6" x14ac:dyDescent="0.35">
      <c r="A13" s="62">
        <v>10</v>
      </c>
      <c r="B13" s="63">
        <v>8.5</v>
      </c>
      <c r="C13" s="64"/>
      <c r="D13" s="65">
        <v>10</v>
      </c>
      <c r="E13" s="66">
        <v>221</v>
      </c>
      <c r="F13" s="64"/>
      <c r="G13" s="62">
        <v>10</v>
      </c>
      <c r="H13" s="68" t="s">
        <v>130</v>
      </c>
      <c r="I13" s="17"/>
      <c r="J13" s="83"/>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row>
    <row r="14" spans="1:39" ht="15.6" x14ac:dyDescent="0.35">
      <c r="A14" s="62">
        <v>11</v>
      </c>
      <c r="B14" s="69">
        <v>8.75</v>
      </c>
      <c r="C14" s="64"/>
      <c r="D14" s="65">
        <v>11</v>
      </c>
      <c r="E14" s="66">
        <v>-17.5</v>
      </c>
      <c r="F14" s="64"/>
      <c r="G14" s="62">
        <v>11</v>
      </c>
      <c r="H14" s="68" t="s">
        <v>132</v>
      </c>
      <c r="I14" s="17"/>
      <c r="J14" s="437" t="s">
        <v>133</v>
      </c>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row>
    <row r="15" spans="1:39" ht="15.6" x14ac:dyDescent="0.35">
      <c r="A15" s="62">
        <v>12</v>
      </c>
      <c r="B15" s="63">
        <v>9</v>
      </c>
      <c r="C15" s="64"/>
      <c r="D15" s="65">
        <v>12</v>
      </c>
      <c r="E15" s="66">
        <v>495</v>
      </c>
      <c r="F15" s="64"/>
      <c r="G15" s="62">
        <v>12</v>
      </c>
      <c r="H15" s="68" t="s">
        <v>121</v>
      </c>
      <c r="I15" s="16"/>
      <c r="J15" s="438"/>
      <c r="K15" s="76" t="s">
        <v>134</v>
      </c>
      <c r="L15" s="85"/>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row>
    <row r="16" spans="1:39" ht="15.6" x14ac:dyDescent="0.35">
      <c r="A16" s="62">
        <v>13</v>
      </c>
      <c r="B16" s="63">
        <v>9</v>
      </c>
      <c r="C16" s="64"/>
      <c r="D16" s="65">
        <v>13</v>
      </c>
      <c r="E16" s="66">
        <v>261</v>
      </c>
      <c r="F16" s="64"/>
      <c r="G16" s="62">
        <v>13</v>
      </c>
      <c r="H16" s="68" t="s">
        <v>128</v>
      </c>
      <c r="I16" s="16"/>
      <c r="J16" s="65" t="s">
        <v>125</v>
      </c>
      <c r="K16" s="78"/>
      <c r="L16" s="78"/>
      <c r="M16" s="79">
        <v>1.75</v>
      </c>
      <c r="N16" s="79">
        <v>1.75</v>
      </c>
      <c r="O16" s="79">
        <v>1.75</v>
      </c>
      <c r="P16" s="79">
        <v>1.75</v>
      </c>
      <c r="Q16" s="79">
        <v>1.75</v>
      </c>
      <c r="R16" s="78"/>
      <c r="S16" s="78"/>
      <c r="T16" s="79">
        <v>1.75</v>
      </c>
      <c r="U16" s="79">
        <v>1.75</v>
      </c>
      <c r="V16" s="79">
        <v>1.75</v>
      </c>
      <c r="W16" s="79">
        <v>1.75</v>
      </c>
      <c r="X16" s="79">
        <v>1.75</v>
      </c>
      <c r="Y16" s="78"/>
      <c r="Z16" s="78"/>
      <c r="AA16" s="88" t="s">
        <v>96</v>
      </c>
      <c r="AB16" s="79">
        <v>1.75</v>
      </c>
      <c r="AC16" s="79">
        <v>1.75</v>
      </c>
      <c r="AD16" s="79">
        <v>1.75</v>
      </c>
      <c r="AE16" s="79">
        <v>1.75</v>
      </c>
      <c r="AF16" s="78"/>
      <c r="AG16" s="78"/>
      <c r="AH16" s="79">
        <v>1.75</v>
      </c>
      <c r="AI16" s="79">
        <v>1.75</v>
      </c>
      <c r="AJ16" s="79">
        <v>1.75</v>
      </c>
      <c r="AK16" s="79">
        <v>1.75</v>
      </c>
      <c r="AL16" s="79">
        <v>1.75</v>
      </c>
      <c r="AM16" s="78"/>
    </row>
    <row r="17" spans="1:39" ht="15.6" x14ac:dyDescent="0.35">
      <c r="A17" s="62">
        <v>14</v>
      </c>
      <c r="B17" s="63">
        <v>9</v>
      </c>
      <c r="C17" s="64"/>
      <c r="D17" s="65">
        <v>14</v>
      </c>
      <c r="E17" s="66">
        <v>27</v>
      </c>
      <c r="F17" s="64"/>
      <c r="G17" s="62">
        <v>14</v>
      </c>
      <c r="H17" s="68" t="s">
        <v>132</v>
      </c>
      <c r="I17" s="16"/>
      <c r="J17" s="80" t="s">
        <v>127</v>
      </c>
      <c r="K17" s="78"/>
      <c r="L17" s="78"/>
      <c r="M17" s="79"/>
      <c r="N17" s="79"/>
      <c r="O17" s="79"/>
      <c r="P17" s="79"/>
      <c r="Q17" s="82">
        <v>8.75</v>
      </c>
      <c r="R17" s="78"/>
      <c r="S17" s="78"/>
      <c r="T17" s="79"/>
      <c r="U17" s="79"/>
      <c r="V17" s="79"/>
      <c r="W17" s="79"/>
      <c r="X17" s="82">
        <v>8.75</v>
      </c>
      <c r="Y17" s="78"/>
      <c r="Z17" s="78"/>
      <c r="AA17" s="81" t="s">
        <v>96</v>
      </c>
      <c r="AB17" s="79"/>
      <c r="AC17" s="79"/>
      <c r="AD17" s="79"/>
      <c r="AE17" s="82">
        <v>8.75</v>
      </c>
      <c r="AF17" s="78"/>
      <c r="AG17" s="78"/>
      <c r="AH17" s="79"/>
      <c r="AI17" s="79"/>
      <c r="AJ17" s="79"/>
      <c r="AK17" s="79"/>
      <c r="AL17" s="82">
        <v>8.75</v>
      </c>
      <c r="AM17" s="78"/>
    </row>
    <row r="18" spans="1:39" ht="15.6" x14ac:dyDescent="0.35">
      <c r="A18" s="62">
        <v>15</v>
      </c>
      <c r="B18" s="63">
        <v>9</v>
      </c>
      <c r="C18" s="64"/>
      <c r="D18" s="65">
        <v>15</v>
      </c>
      <c r="E18" s="66">
        <v>333</v>
      </c>
      <c r="F18" s="64"/>
      <c r="G18" s="62">
        <v>15</v>
      </c>
      <c r="H18" s="68" t="s">
        <v>130</v>
      </c>
      <c r="I18" s="17"/>
      <c r="J18" s="89"/>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c r="AK18" s="84"/>
      <c r="AL18" s="84"/>
      <c r="AM18" s="84"/>
    </row>
    <row r="19" spans="1:39" ht="15.6" x14ac:dyDescent="0.35">
      <c r="A19" s="62">
        <v>16</v>
      </c>
      <c r="B19" s="63">
        <v>9.5</v>
      </c>
      <c r="C19" s="64"/>
      <c r="D19" s="65">
        <v>16</v>
      </c>
      <c r="E19" s="66">
        <v>617.5</v>
      </c>
      <c r="F19" s="64"/>
      <c r="G19" s="62">
        <v>16</v>
      </c>
      <c r="H19" s="68" t="s">
        <v>121</v>
      </c>
      <c r="I19" s="16"/>
      <c r="J19" s="437" t="s">
        <v>135</v>
      </c>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c r="AJ19" s="84"/>
      <c r="AK19" s="84"/>
      <c r="AL19" s="84"/>
      <c r="AM19" s="84"/>
    </row>
    <row r="20" spans="1:39" ht="15.6" x14ac:dyDescent="0.35">
      <c r="A20" s="62">
        <v>17</v>
      </c>
      <c r="B20" s="63">
        <v>9.5</v>
      </c>
      <c r="C20" s="64"/>
      <c r="D20" s="65">
        <v>17</v>
      </c>
      <c r="E20" s="66">
        <v>123.5</v>
      </c>
      <c r="F20" s="64"/>
      <c r="G20" s="62">
        <v>17</v>
      </c>
      <c r="H20" s="68" t="s">
        <v>132</v>
      </c>
      <c r="I20" s="17"/>
      <c r="J20" s="438"/>
      <c r="K20" s="76" t="s">
        <v>136</v>
      </c>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c r="AL20" s="84"/>
      <c r="AM20" s="84"/>
    </row>
    <row r="21" spans="1:39" ht="15.6" x14ac:dyDescent="0.35">
      <c r="A21" s="62">
        <v>18</v>
      </c>
      <c r="B21" s="63">
        <v>9.5</v>
      </c>
      <c r="C21" s="64"/>
      <c r="D21" s="65">
        <v>18</v>
      </c>
      <c r="E21" s="66">
        <v>370.5</v>
      </c>
      <c r="F21" s="64"/>
      <c r="G21" s="62">
        <v>18</v>
      </c>
      <c r="H21" s="68" t="s">
        <v>128</v>
      </c>
      <c r="I21" s="17"/>
      <c r="J21" s="65" t="s">
        <v>125</v>
      </c>
      <c r="K21" s="78"/>
      <c r="L21" s="78"/>
      <c r="M21" s="86">
        <v>3</v>
      </c>
      <c r="N21" s="86">
        <v>3</v>
      </c>
      <c r="O21" s="86">
        <v>3</v>
      </c>
      <c r="P21" s="86">
        <v>3</v>
      </c>
      <c r="Q21" s="86">
        <v>3</v>
      </c>
      <c r="R21" s="78"/>
      <c r="S21" s="78"/>
      <c r="T21" s="86">
        <v>3</v>
      </c>
      <c r="U21" s="86">
        <v>3</v>
      </c>
      <c r="V21" s="86">
        <v>3</v>
      </c>
      <c r="W21" s="86">
        <v>3</v>
      </c>
      <c r="X21" s="86">
        <v>3</v>
      </c>
      <c r="Y21" s="78"/>
      <c r="Z21" s="78"/>
      <c r="AA21" s="87" t="s">
        <v>96</v>
      </c>
      <c r="AB21" s="86">
        <v>3</v>
      </c>
      <c r="AC21" s="86">
        <v>3</v>
      </c>
      <c r="AD21" s="86">
        <v>3</v>
      </c>
      <c r="AE21" s="86">
        <v>3</v>
      </c>
      <c r="AF21" s="78"/>
      <c r="AG21" s="78"/>
      <c r="AH21" s="86">
        <v>3</v>
      </c>
      <c r="AI21" s="86">
        <v>3</v>
      </c>
      <c r="AJ21" s="86">
        <v>3</v>
      </c>
      <c r="AK21" s="86">
        <v>3</v>
      </c>
      <c r="AL21" s="86">
        <v>3</v>
      </c>
      <c r="AM21" s="78"/>
    </row>
    <row r="22" spans="1:39" ht="15.6" x14ac:dyDescent="0.35">
      <c r="A22" s="62">
        <v>19</v>
      </c>
      <c r="B22" s="63">
        <v>9.5</v>
      </c>
      <c r="C22" s="64"/>
      <c r="D22" s="65">
        <v>19</v>
      </c>
      <c r="E22" s="66">
        <v>446.5</v>
      </c>
      <c r="F22" s="64"/>
      <c r="G22" s="62">
        <v>19</v>
      </c>
      <c r="H22" s="68" t="s">
        <v>130</v>
      </c>
      <c r="J22" s="80" t="s">
        <v>127</v>
      </c>
      <c r="K22" s="78"/>
      <c r="L22" s="78"/>
      <c r="M22" s="79"/>
      <c r="N22" s="79"/>
      <c r="O22" s="79"/>
      <c r="P22" s="79"/>
      <c r="Q22" s="79"/>
      <c r="R22" s="78"/>
      <c r="S22" s="78"/>
      <c r="T22" s="79"/>
      <c r="U22" s="79"/>
      <c r="V22" s="79"/>
      <c r="W22" s="79"/>
      <c r="X22" s="79"/>
      <c r="Y22" s="78"/>
      <c r="Z22" s="78"/>
      <c r="AA22" s="81" t="s">
        <v>96</v>
      </c>
      <c r="AB22" s="79"/>
      <c r="AC22" s="79"/>
      <c r="AD22" s="79"/>
      <c r="AE22" s="79"/>
      <c r="AF22" s="78"/>
      <c r="AG22" s="78"/>
      <c r="AH22" s="79"/>
      <c r="AI22" s="79"/>
      <c r="AJ22" s="79"/>
      <c r="AK22" s="79"/>
      <c r="AL22" s="79"/>
      <c r="AM22" s="78"/>
    </row>
    <row r="23" spans="1:39" ht="15.6" x14ac:dyDescent="0.35">
      <c r="A23" s="62">
        <v>20</v>
      </c>
      <c r="B23" s="63">
        <v>10</v>
      </c>
      <c r="C23" s="64"/>
      <c r="D23" s="65">
        <v>20</v>
      </c>
      <c r="E23" s="66">
        <v>740</v>
      </c>
      <c r="F23" s="64"/>
      <c r="G23" s="62">
        <v>20</v>
      </c>
      <c r="H23" s="68" t="s">
        <v>121</v>
      </c>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row>
    <row r="24" spans="1:39" ht="15" customHeight="1" x14ac:dyDescent="0.35">
      <c r="A24" s="62">
        <v>21</v>
      </c>
      <c r="B24" s="63">
        <v>10</v>
      </c>
      <c r="C24" s="64"/>
      <c r="D24" s="65">
        <v>21</v>
      </c>
      <c r="E24" s="66">
        <v>220</v>
      </c>
      <c r="F24" s="64"/>
      <c r="G24" s="62">
        <v>21</v>
      </c>
      <c r="H24" s="68" t="s">
        <v>132</v>
      </c>
      <c r="J24" s="427" t="s">
        <v>137</v>
      </c>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8"/>
      <c r="AI24" s="428"/>
      <c r="AJ24" s="428"/>
      <c r="AK24" s="428"/>
      <c r="AL24" s="428"/>
      <c r="AM24" s="429"/>
    </row>
    <row r="25" spans="1:39" ht="15" customHeight="1" x14ac:dyDescent="0.35">
      <c r="A25" s="62">
        <v>22</v>
      </c>
      <c r="B25" s="63">
        <v>10</v>
      </c>
      <c r="C25" s="64"/>
      <c r="D25" s="65">
        <v>22</v>
      </c>
      <c r="E25" s="66">
        <v>560</v>
      </c>
      <c r="F25" s="64"/>
      <c r="G25" s="62">
        <v>22</v>
      </c>
      <c r="H25" s="68" t="s">
        <v>130</v>
      </c>
      <c r="J25" s="430"/>
      <c r="K25" s="431"/>
      <c r="L25" s="431"/>
      <c r="M25" s="431"/>
      <c r="N25" s="431"/>
      <c r="O25" s="431"/>
      <c r="P25" s="431"/>
      <c r="Q25" s="431"/>
      <c r="R25" s="431"/>
      <c r="S25" s="431"/>
      <c r="T25" s="431"/>
      <c r="U25" s="431"/>
      <c r="V25" s="431"/>
      <c r="W25" s="431"/>
      <c r="X25" s="431"/>
      <c r="Y25" s="431"/>
      <c r="Z25" s="431"/>
      <c r="AA25" s="431"/>
      <c r="AB25" s="431"/>
      <c r="AC25" s="431"/>
      <c r="AD25" s="431"/>
      <c r="AE25" s="431"/>
      <c r="AF25" s="431"/>
      <c r="AG25" s="431"/>
      <c r="AH25" s="431"/>
      <c r="AI25" s="431"/>
      <c r="AJ25" s="431"/>
      <c r="AK25" s="431"/>
      <c r="AL25" s="431"/>
      <c r="AM25" s="432"/>
    </row>
    <row r="26" spans="1:39" ht="15.6" x14ac:dyDescent="0.35">
      <c r="A26" s="62">
        <v>23</v>
      </c>
      <c r="B26" s="63">
        <v>10</v>
      </c>
      <c r="C26" s="64"/>
      <c r="D26" s="65">
        <v>23</v>
      </c>
      <c r="E26" s="66">
        <v>-40</v>
      </c>
      <c r="F26" s="64"/>
      <c r="G26" s="62">
        <v>23</v>
      </c>
      <c r="H26" s="68" t="s">
        <v>138</v>
      </c>
      <c r="J26" s="430"/>
      <c r="K26" s="431"/>
      <c r="L26" s="431"/>
      <c r="M26" s="431"/>
      <c r="N26" s="431"/>
      <c r="O26" s="431"/>
      <c r="P26" s="431"/>
      <c r="Q26" s="431"/>
      <c r="R26" s="431"/>
      <c r="S26" s="431"/>
      <c r="T26" s="431"/>
      <c r="U26" s="431"/>
      <c r="V26" s="431"/>
      <c r="W26" s="431"/>
      <c r="X26" s="431"/>
      <c r="Y26" s="431"/>
      <c r="Z26" s="431"/>
      <c r="AA26" s="431"/>
      <c r="AB26" s="431"/>
      <c r="AC26" s="431"/>
      <c r="AD26" s="431"/>
      <c r="AE26" s="431"/>
      <c r="AF26" s="431"/>
      <c r="AG26" s="431"/>
      <c r="AH26" s="431"/>
      <c r="AI26" s="431"/>
      <c r="AJ26" s="431"/>
      <c r="AK26" s="431"/>
      <c r="AL26" s="431"/>
      <c r="AM26" s="432"/>
    </row>
    <row r="27" spans="1:39" ht="15.6" x14ac:dyDescent="0.35">
      <c r="A27" s="62">
        <v>24</v>
      </c>
      <c r="B27" s="63">
        <v>10</v>
      </c>
      <c r="C27" s="64"/>
      <c r="D27" s="65">
        <v>24</v>
      </c>
      <c r="E27" s="66">
        <v>480</v>
      </c>
      <c r="F27" s="64"/>
      <c r="G27" s="62">
        <v>24</v>
      </c>
      <c r="H27" s="68" t="s">
        <v>128</v>
      </c>
      <c r="J27" s="433"/>
      <c r="K27" s="434"/>
      <c r="L27" s="434"/>
      <c r="M27" s="434"/>
      <c r="N27" s="434"/>
      <c r="O27" s="434"/>
      <c r="P27" s="434"/>
      <c r="Q27" s="434"/>
      <c r="R27" s="434"/>
      <c r="S27" s="434"/>
      <c r="T27" s="434"/>
      <c r="U27" s="434"/>
      <c r="V27" s="434"/>
      <c r="W27" s="434"/>
      <c r="X27" s="434"/>
      <c r="Y27" s="434"/>
      <c r="Z27" s="434"/>
      <c r="AA27" s="434"/>
      <c r="AB27" s="434"/>
      <c r="AC27" s="434"/>
      <c r="AD27" s="434"/>
      <c r="AE27" s="434"/>
      <c r="AF27" s="434"/>
      <c r="AG27" s="434"/>
      <c r="AH27" s="434"/>
      <c r="AI27" s="434"/>
      <c r="AJ27" s="434"/>
      <c r="AK27" s="434"/>
      <c r="AL27" s="434"/>
      <c r="AM27" s="435"/>
    </row>
    <row r="28" spans="1:39" ht="12.75" customHeight="1" x14ac:dyDescent="0.25">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row>
    <row r="29" spans="1:39" ht="12.75" customHeight="1" x14ac:dyDescent="0.25">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row>
    <row r="33" spans="1:1" x14ac:dyDescent="0.25">
      <c r="A33" s="5"/>
    </row>
  </sheetData>
  <sheetProtection algorithmName="SHA-512" hashValue="s+dWBnzIYZ6CE7A6+a5dgQ5RHhfojw0Cf9Ap+S3/hfshnQC8DPDNXX1ru6T/QhC7FZ7xErOiahe52Mx1HIh/PQ==" saltValue="yOo+uXzfQG9LZzsxj1FO5g==" spinCount="100000" sheet="1" selectLockedCells="1"/>
  <mergeCells count="6">
    <mergeCell ref="J24:AM27"/>
    <mergeCell ref="J2:AM2"/>
    <mergeCell ref="J9:J10"/>
    <mergeCell ref="J19:J20"/>
    <mergeCell ref="J4:J5"/>
    <mergeCell ref="J14:J15"/>
  </mergeCells>
  <phoneticPr fontId="2" type="noConversion"/>
  <conditionalFormatting sqref="K1">
    <cfRule type="cellIs" dxfId="53" priority="13" operator="equal">
      <formula>"E"</formula>
    </cfRule>
    <cfRule type="cellIs" dxfId="52" priority="8" operator="lessThan">
      <formula>0</formula>
    </cfRule>
    <cfRule type="cellIs" dxfId="51" priority="9" operator="equal">
      <formula>"R"</formula>
    </cfRule>
    <cfRule type="cellIs" dxfId="50" priority="10" operator="equal">
      <formula>"VS"</formula>
    </cfRule>
    <cfRule type="cellIs" dxfId="49" priority="11" operator="equal">
      <formula>"ES"</formula>
    </cfRule>
    <cfRule type="cellIs" dxfId="48" priority="12" operator="equal">
      <formula>"B"</formula>
    </cfRule>
    <cfRule type="cellIs" dxfId="47" priority="14" operator="equal">
      <formula>"S"</formula>
    </cfRule>
  </conditionalFormatting>
  <conditionalFormatting sqref="K5 K6:AM22">
    <cfRule type="cellIs" dxfId="46" priority="16" operator="lessThan">
      <formula>0</formula>
    </cfRule>
  </conditionalFormatting>
  <conditionalFormatting sqref="K6:L7 R6:S7 Y6:AA7 AF6:AG7 AM6:AM7">
    <cfRule type="cellIs" dxfId="45" priority="150" operator="equal">
      <formula>"ES"</formula>
    </cfRule>
    <cfRule type="cellIs" dxfId="44" priority="149" operator="equal">
      <formula>"VS"</formula>
    </cfRule>
    <cfRule type="cellIs" dxfId="43" priority="153" operator="equal">
      <formula>"S"</formula>
    </cfRule>
    <cfRule type="cellIs" dxfId="42" priority="151" operator="equal">
      <formula>"B"</formula>
    </cfRule>
    <cfRule type="cellIs" dxfId="41" priority="152" operator="equal">
      <formula>"E"</formula>
    </cfRule>
  </conditionalFormatting>
  <conditionalFormatting sqref="K11:L12 AM11:AM12">
    <cfRule type="cellIs" dxfId="40" priority="134" operator="equal">
      <formula>"E"</formula>
    </cfRule>
    <cfRule type="cellIs" dxfId="39" priority="133" operator="equal">
      <formula>"B"</formula>
    </cfRule>
    <cfRule type="cellIs" dxfId="38" priority="135" operator="equal">
      <formula>"S"</formula>
    </cfRule>
    <cfRule type="cellIs" dxfId="37" priority="132" operator="equal">
      <formula>"ES"</formula>
    </cfRule>
    <cfRule type="cellIs" dxfId="36" priority="131" operator="equal">
      <formula>"VS"</formula>
    </cfRule>
  </conditionalFormatting>
  <conditionalFormatting sqref="K16:L17 R16:S17 AF16:AG17 AM16:AM17">
    <cfRule type="cellIs" dxfId="35" priority="47" operator="equal">
      <formula>"VS"</formula>
    </cfRule>
    <cfRule type="cellIs" dxfId="34" priority="51" operator="equal">
      <formula>"S"</formula>
    </cfRule>
    <cfRule type="cellIs" dxfId="33" priority="50" operator="equal">
      <formula>"E"</formula>
    </cfRule>
    <cfRule type="cellIs" dxfId="32" priority="49" operator="equal">
      <formula>"B"</formula>
    </cfRule>
    <cfRule type="cellIs" dxfId="31" priority="48" operator="equal">
      <formula>"ES"</formula>
    </cfRule>
  </conditionalFormatting>
  <conditionalFormatting sqref="K21:L22 AM21:AM22">
    <cfRule type="cellIs" dxfId="30" priority="105" operator="equal">
      <formula>"S"</formula>
    </cfRule>
    <cfRule type="cellIs" dxfId="29" priority="103" operator="equal">
      <formula>"B"</formula>
    </cfRule>
    <cfRule type="cellIs" dxfId="28" priority="102" operator="equal">
      <formula>"ES"</formula>
    </cfRule>
    <cfRule type="cellIs" dxfId="27" priority="101" operator="equal">
      <formula>"VS"</formula>
    </cfRule>
    <cfRule type="cellIs" dxfId="26" priority="104" operator="equal">
      <formula>"E"</formula>
    </cfRule>
  </conditionalFormatting>
  <conditionalFormatting sqref="K6:AL7">
    <cfRule type="cellIs" dxfId="25" priority="148" operator="equal">
      <formula>"R"</formula>
    </cfRule>
  </conditionalFormatting>
  <conditionalFormatting sqref="K11:AL12">
    <cfRule type="cellIs" dxfId="24" priority="17" operator="equal">
      <formula>"R"</formula>
    </cfRule>
  </conditionalFormatting>
  <conditionalFormatting sqref="K16:AL17">
    <cfRule type="cellIs" dxfId="23" priority="29" operator="equal">
      <formula>"R"</formula>
    </cfRule>
  </conditionalFormatting>
  <conditionalFormatting sqref="K21:AL22">
    <cfRule type="cellIs" dxfId="22" priority="76" operator="equal">
      <formula>"R"</formula>
    </cfRule>
  </conditionalFormatting>
  <conditionalFormatting sqref="O1">
    <cfRule type="cellIs" dxfId="21" priority="7" operator="equal">
      <formula>"S"</formula>
    </cfRule>
    <cfRule type="cellIs" dxfId="20" priority="6" operator="equal">
      <formula>"E"</formula>
    </cfRule>
    <cfRule type="cellIs" dxfId="19" priority="5" operator="equal">
      <formula>"B"</formula>
    </cfRule>
    <cfRule type="cellIs" dxfId="18" priority="1" operator="lessThan">
      <formula>0</formula>
    </cfRule>
    <cfRule type="cellIs" dxfId="17" priority="4" operator="equal">
      <formula>"ES"</formula>
    </cfRule>
    <cfRule type="cellIs" dxfId="16" priority="3" operator="equal">
      <formula>"VS"</formula>
    </cfRule>
    <cfRule type="cellIs" dxfId="15" priority="2" operator="equal">
      <formula>"R"</formula>
    </cfRule>
  </conditionalFormatting>
  <conditionalFormatting sqref="R11:S12 Y11:AA12 AF11:AG12">
    <cfRule type="cellIs" dxfId="14" priority="22" operator="equal">
      <formula>"S"</formula>
    </cfRule>
    <cfRule type="cellIs" dxfId="13" priority="21" operator="equal">
      <formula>"E"</formula>
    </cfRule>
    <cfRule type="cellIs" dxfId="12" priority="20" operator="equal">
      <formula>"B"</formula>
    </cfRule>
    <cfRule type="cellIs" dxfId="11" priority="19" operator="equal">
      <formula>"ES"</formula>
    </cfRule>
    <cfRule type="cellIs" dxfId="10" priority="18" operator="equal">
      <formula>"VS"</formula>
    </cfRule>
  </conditionalFormatting>
  <conditionalFormatting sqref="R21:S22 Y21:AA22 AF21:AG22">
    <cfRule type="cellIs" dxfId="9" priority="77" operator="equal">
      <formula>"VS"</formula>
    </cfRule>
    <cfRule type="cellIs" dxfId="8" priority="78" operator="equal">
      <formula>"ES"</formula>
    </cfRule>
    <cfRule type="cellIs" dxfId="7" priority="79" operator="equal">
      <formula>"B"</formula>
    </cfRule>
    <cfRule type="cellIs" dxfId="6" priority="80" operator="equal">
      <formula>"E"</formula>
    </cfRule>
    <cfRule type="cellIs" dxfId="5" priority="81" operator="equal">
      <formula>"S"</formula>
    </cfRule>
  </conditionalFormatting>
  <conditionalFormatting sqref="Y16:AA17">
    <cfRule type="cellIs" dxfId="4" priority="31" operator="equal">
      <formula>"ES"</formula>
    </cfRule>
    <cfRule type="cellIs" dxfId="3" priority="30" operator="equal">
      <formula>"VS"</formula>
    </cfRule>
    <cfRule type="cellIs" dxfId="2" priority="34" operator="equal">
      <formula>"S"</formula>
    </cfRule>
    <cfRule type="cellIs" dxfId="1" priority="33" operator="equal">
      <formula>"E"</formula>
    </cfRule>
    <cfRule type="cellIs" dxfId="0" priority="32" operator="equal">
      <formula>"B"</formula>
    </cfRule>
  </conditionalFormatting>
  <pageMargins left="0.35433070866141736" right="0.35433070866141736" top="0.98425196850393704" bottom="0.98425196850393704" header="0.51181102362204722" footer="0.51181102362204722"/>
  <pageSetup scale="67"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717993D7545744CBDF4A1346F259C0D" ma:contentTypeVersion="26" ma:contentTypeDescription="Create a new document." ma:contentTypeScope="" ma:versionID="6e6e73cfee963234ea6fec2bb4409c46">
  <xsd:schema xmlns:xsd="http://www.w3.org/2001/XMLSchema" xmlns:xs="http://www.w3.org/2001/XMLSchema" xmlns:p="http://schemas.microsoft.com/office/2006/metadata/properties" xmlns:ns2="47bed590-4135-4e26-a476-7f65aaf43211" xmlns:ns3="9ff2cacc-5e9c-4a8d-81a6-cce792c41eea" targetNamespace="http://schemas.microsoft.com/office/2006/metadata/properties" ma:root="true" ma:fieldsID="4894cbfe41f53b6c11b8891972227890" ns2:_="" ns3:_="">
    <xsd:import namespace="47bed590-4135-4e26-a476-7f65aaf43211"/>
    <xsd:import namespace="9ff2cacc-5e9c-4a8d-81a6-cce792c41ee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ImplementationDate" minOccurs="0"/>
                <xsd:element ref="ns2:CRC_x002d_Systems" minOccurs="0"/>
                <xsd:element ref="ns2:WorkRequest_x0023_" minOccurs="0"/>
                <xsd:element ref="ns2:Priority" minOccurs="0"/>
                <xsd:element ref="ns2:ActiveChangeMgmt_x002d_CRC" minOccurs="0"/>
                <xsd:element ref="ns2:DueDateforCM" minOccurs="0"/>
                <xsd:element ref="ns2:Notes" minOccurs="0"/>
                <xsd:element ref="ns2:ChangeMgmt" minOccurs="0"/>
                <xsd:element ref="ns2:Statu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d590-4135-4e26-a476-7f65aaf432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ImplementationDate" ma:index="14" nillable="true" ma:displayName="Implementation Date" ma:format="DateOnly" ma:internalName="ImplementationDate">
      <xsd:simpleType>
        <xsd:restriction base="dms:DateTime"/>
      </xsd:simpleType>
    </xsd:element>
    <xsd:element name="CRC_x002d_Systems" ma:index="15" nillable="true" ma:displayName="CRC - Systems" ma:description="Change Management Service Request, if no changes add &quot;no changes&quot; to SR" ma:format="Dropdown" ma:internalName="CRC_x002d_Systems">
      <xsd:simpleType>
        <xsd:restriction base="dms:Note">
          <xsd:maxLength value="255"/>
        </xsd:restriction>
      </xsd:simpleType>
    </xsd:element>
    <xsd:element name="WorkRequest_x0023_" ma:index="16" nillable="true" ma:displayName="Work Request #" ma:description="From JIRA" ma:format="Dropdown" ma:internalName="WorkRequest_x0023_">
      <xsd:simpleType>
        <xsd:restriction base="dms:Text">
          <xsd:maxLength value="255"/>
        </xsd:restriction>
      </xsd:simpleType>
    </xsd:element>
    <xsd:element name="Priority" ma:index="17" nillable="true" ma:displayName="Priority" ma:format="Dropdown" ma:internalName="Priority">
      <xsd:simpleType>
        <xsd:union memberTypes="dms:Text">
          <xsd:simpleType>
            <xsd:restriction base="dms:Choice">
              <xsd:enumeration value="Medium"/>
              <xsd:enumeration value="High"/>
              <xsd:enumeration value="On Hold"/>
              <xsd:enumeration value="Closed - File on LAN"/>
              <xsd:enumeration value="Low"/>
            </xsd:restriction>
          </xsd:simpleType>
        </xsd:union>
      </xsd:simpleType>
    </xsd:element>
    <xsd:element name="ActiveChangeMgmt_x002d_CRC" ma:index="18" nillable="true" ma:displayName="Active Change Mgmt - CRC" ma:description="Which CRC's currently have active change mgmt going on - add or remove yourself as needed" ma:format="Dropdown" ma:list="UserInfo" ma:SharePointGroup="0" ma:internalName="ActiveChangeMgmt_x002d_CRC">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ueDateforCM" ma:index="19" nillable="true" ma:displayName="Due Date for CM" ma:format="DateOnly" ma:internalName="DueDateforCM">
      <xsd:simpleType>
        <xsd:restriction base="dms:DateTime"/>
      </xsd:simpleType>
    </xsd:element>
    <xsd:element name="Notes" ma:index="20" nillable="true" ma:displayName="Notes" ma:format="Dropdown" ma:internalName="Notes">
      <xsd:simpleType>
        <xsd:restriction base="dms:Note">
          <xsd:maxLength value="255"/>
        </xsd:restriction>
      </xsd:simpleType>
    </xsd:element>
    <xsd:element name="ChangeMgmt" ma:index="21" nillable="true" ma:displayName="Change Mgmt" ma:format="Dropdown" ma:internalName="ChangeMgmt">
      <xsd:complexType>
        <xsd:complexContent>
          <xsd:extension base="dms:MultiChoiceFillIn">
            <xsd:sequence>
              <xsd:element name="Value" maxOccurs="unbounded" minOccurs="0" nillable="true">
                <xsd:simpleType>
                  <xsd:union memberTypes="dms:Text">
                    <xsd:simpleType>
                      <xsd:restriction base="dms:Choice">
                        <xsd:enumeration value="BCNU"/>
                        <xsd:enumeration value="PEA Bill 5"/>
                        <xsd:enumeration value="Misc"/>
                        <xsd:enumeration value="BCGEU"/>
                        <xsd:enumeration value="701 &amp; 810 New Codes"/>
                        <xsd:enumeration value="Business Unit/Name Change"/>
                        <xsd:enumeration value="IYIP"/>
                        <xsd:enumeration value="WR 666 &amp; 803"/>
                      </xsd:restriction>
                    </xsd:simpleType>
                  </xsd:union>
                </xsd:simpleType>
              </xsd:element>
            </xsd:sequence>
          </xsd:extension>
        </xsd:complexContent>
      </xsd:complexType>
    </xsd:element>
    <xsd:element name="Status" ma:index="22" nillable="true" ma:displayName="Status" ma:format="Dropdown" ma:internalName="Status">
      <xsd:simpleType>
        <xsd:restriction base="dms:Choice">
          <xsd:enumeration value="Not Started"/>
          <xsd:enumeration value="In progress"/>
          <xsd:enumeration value="Waiting - CRC Approval"/>
          <xsd:enumeration value="Approved - Move to SR"/>
          <xsd:enumeration value="TES In Progress"/>
          <xsd:enumeration value="Delete"/>
          <xsd:enumeration value="Waiting - LR"/>
          <xsd:enumeration value="Re-assign PSA"/>
          <xsd:enumeration value="Re-assign TES"/>
          <xsd:enumeration value="Waiting Response"/>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DateTaken" ma:index="26" nillable="true" ma:displayName="MediaServiceDateTaken" ma:hidden="true" ma:indexed="true" ma:internalName="MediaServiceDateTaken" ma:readOnly="true">
      <xsd:simpleType>
        <xsd:restriction base="dms:Text"/>
      </xsd:simple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Link" ma:index="30"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ff2cacc-5e9c-4a8d-81a6-cce792c41ee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f12b9cbe-c221-48ff-b3cc-819cb0738cab}" ma:internalName="TaxCatchAll" ma:showField="CatchAllData" ma:web="9ff2cacc-5e9c-4a8d-81a6-cce792c41e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WorkRequest_x0023_ xmlns="47bed590-4135-4e26-a476-7f65aaf43211" xsi:nil="true"/>
    <Status xmlns="47bed590-4135-4e26-a476-7f65aaf43211">Waiting - CRC Approval</Status>
    <TaxCatchAll xmlns="9ff2cacc-5e9c-4a8d-81a6-cce792c41eea" xsi:nil="true"/>
    <DueDateforCM xmlns="47bed590-4135-4e26-a476-7f65aaf43211" xsi:nil="true"/>
    <Priority xmlns="47bed590-4135-4e26-a476-7f65aaf43211" xsi:nil="true"/>
    <lcf76f155ced4ddcb4097134ff3c332f xmlns="47bed590-4135-4e26-a476-7f65aaf43211">
      <Terms xmlns="http://schemas.microsoft.com/office/infopath/2007/PartnerControls"/>
    </lcf76f155ced4ddcb4097134ff3c332f>
    <Notes xmlns="47bed590-4135-4e26-a476-7f65aaf43211" xsi:nil="true"/>
    <ImplementationDate xmlns="47bed590-4135-4e26-a476-7f65aaf43211" xsi:nil="true"/>
    <CRC_x002d_Systems xmlns="47bed590-4135-4e26-a476-7f65aaf43211" xsi:nil="true"/>
    <ActiveChangeMgmt_x002d_CRC xmlns="47bed590-4135-4e26-a476-7f65aaf43211">
      <UserInfo>
        <DisplayName/>
        <AccountId xsi:nil="true"/>
        <AccountType/>
      </UserInfo>
    </ActiveChangeMgmt_x002d_CRC>
    <Link xmlns="47bed590-4135-4e26-a476-7f65aaf43211">
      <Url xsi:nil="true"/>
      <Description xsi:nil="true"/>
    </Link>
    <ChangeMgmt xmlns="47bed590-4135-4e26-a476-7f65aaf43211" xsi:nil="true"/>
  </documentManagement>
</p:properties>
</file>

<file path=customXml/itemProps1.xml><?xml version="1.0" encoding="utf-8"?>
<ds:datastoreItem xmlns:ds="http://schemas.openxmlformats.org/officeDocument/2006/customXml" ds:itemID="{1BD94034-70B4-409B-9D9B-F872044E16A2}">
  <ds:schemaRefs>
    <ds:schemaRef ds:uri="http://schemas.microsoft.com/sharepoint/v3/contenttype/forms"/>
  </ds:schemaRefs>
</ds:datastoreItem>
</file>

<file path=customXml/itemProps2.xml><?xml version="1.0" encoding="utf-8"?>
<ds:datastoreItem xmlns:ds="http://schemas.openxmlformats.org/officeDocument/2006/customXml" ds:itemID="{B4A464B0-0A2C-4A2E-946A-F6567DFB89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bed590-4135-4e26-a476-7f65aaf43211"/>
    <ds:schemaRef ds:uri="9ff2cacc-5e9c-4a8d-81a6-cce792c41e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7E53E5-B395-450D-93E4-0155064C6560}">
  <ds:schemaRefs>
    <ds:schemaRef ds:uri="http://purl.org/dc/dcmitype/"/>
    <ds:schemaRef ds:uri="47bed590-4135-4e26-a476-7f65aaf43211"/>
    <ds:schemaRef ds:uri="http://www.w3.org/XML/1998/namespace"/>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http://purl.org/dc/terms/"/>
    <ds:schemaRef ds:uri="9ff2cacc-5e9c-4a8d-81a6-cce792c41ee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Schedule Request Instructions</vt:lpstr>
      <vt:lpstr>AWS Instructions</vt:lpstr>
      <vt:lpstr>AWS Form</vt:lpstr>
      <vt:lpstr>Schedule and Examples</vt:lpstr>
      <vt:lpstr>Hours</vt:lpstr>
      <vt:lpstr>Pattern</vt:lpstr>
      <vt:lpstr>'AWS Form'!Print_Area</vt:lpstr>
      <vt:lpstr>'AWS Instructions'!Print_Area</vt:lpstr>
      <vt:lpstr>'Schedule and Examples'!Print_Area</vt:lpstr>
    </vt:vector>
  </TitlesOfParts>
  <Manager/>
  <Company>Province of British Columbia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Ron  Walker;Tony Stanevicius</dc:creator>
  <cp:keywords/>
  <dc:description/>
  <cp:lastModifiedBy>Tagseth, Shannon PSA:EX</cp:lastModifiedBy>
  <cp:revision/>
  <dcterms:created xsi:type="dcterms:W3CDTF">2007-02-15T18:09:18Z</dcterms:created>
  <dcterms:modified xsi:type="dcterms:W3CDTF">2026-01-30T19:50:32Z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0x010100E717993D7545744CBDF4A1346F259C0D</vt:lpwstr>
  </property>
  <property fmtid="{D5CDD505-2E9C-101B-9397-08002B2CF9AE}" pid="3" name="MediaServiceImageTags">
    <vt:lpwstr/>
  </property>
</Properties>
</file>