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93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5" i="1" s="1"/>
  <c r="B17" i="1" l="1"/>
  <c r="B19" i="1" l="1"/>
  <c r="B20" i="1" s="1"/>
  <c r="B22" i="1" s="1"/>
  <c r="A25" i="1" l="1"/>
</calcChain>
</file>

<file path=xl/sharedStrings.xml><?xml version="1.0" encoding="utf-8"?>
<sst xmlns="http://schemas.openxmlformats.org/spreadsheetml/2006/main" count="34" uniqueCount="34">
  <si>
    <t>RISK CONSIDERATIONS</t>
  </si>
  <si>
    <t>Single Loss Exposure (SLE)</t>
  </si>
  <si>
    <t>Annual Rate of Occurrence (ARO)</t>
  </si>
  <si>
    <t>VALUE</t>
  </si>
  <si>
    <t>DESCRIPTION</t>
  </si>
  <si>
    <t>Enter how many times the threat is expected to occur over the course of a year</t>
  </si>
  <si>
    <t>Raw Asset Value (RAV)</t>
  </si>
  <si>
    <t>Asset's Information Value (AIV)</t>
  </si>
  <si>
    <t>Exposure Factor (EF)</t>
  </si>
  <si>
    <t>Asset Value (AV)</t>
  </si>
  <si>
    <t xml:space="preserve">This represents the likely percentage of the asset that will be lost if the threat manifests. </t>
  </si>
  <si>
    <t>Residual Risk Exposure (RRE)</t>
  </si>
  <si>
    <t>Treatment Solution Cost (TSC)</t>
  </si>
  <si>
    <t>Return on Security Investment (ROSI)</t>
  </si>
  <si>
    <t>Mitigated Risk Exposure (MRE)</t>
  </si>
  <si>
    <t>Risk Exposure (RE) / Annual Loss Exposure (ALE)</t>
  </si>
  <si>
    <t>The raw actual value of the asset itself without consideration to the information it contains.</t>
  </si>
  <si>
    <t>Enter the amount of risk which is expected to be mitigated as a percentage.</t>
  </si>
  <si>
    <t>ROSI STATEMENT</t>
  </si>
  <si>
    <t xml:space="preserve">Enter the total cost of the treatment solution(s) per year which will reduced the risk exposure. </t>
  </si>
  <si>
    <t>ORGANIZATION NAME:</t>
  </si>
  <si>
    <t>Mitigated Risk Percentage (MRP)</t>
  </si>
  <si>
    <t>The Return on Security Investment (ROSI) is calculated by multiplying the RRE and the MRP.  The TSC is then subtracted from this value.  The result is then divided by the TSC.  The final value is in dollars.</t>
  </si>
  <si>
    <t>This is the dollar value of the expected residual (remaining) risk exposure and is calculated by taking the RE and subtracting the MRE.</t>
  </si>
  <si>
    <t xml:space="preserve">                          RETURN ON SECURITY INVESTMENT (ROSI)</t>
  </si>
  <si>
    <t>DATE OF ROSI:</t>
  </si>
  <si>
    <t>THREAT NAME:</t>
  </si>
  <si>
    <t xml:space="preserve">THREAT REFERENCE NUMBER: </t>
  </si>
  <si>
    <t xml:space="preserve">ASSET NAME: </t>
  </si>
  <si>
    <t>The estimated value of loss for the asset associated with one occurrence of the threat manifesting.  The value is in dollars.  At most this is equal to the value of the asset including consideration for the information which resides on the asset.  SLE is calculated by multiplying the AV and the EF.</t>
  </si>
  <si>
    <t xml:space="preserve">The total value of the asset.  Calculated by taking the sum of the RAV and the AIV.  The concept of value in this case reflects the RAV and the AIV.  </t>
  </si>
  <si>
    <t>This value represents an estimate, in dollars, of the usefulness, importance, scope, use, worth, sensitivity, and criticality of the asset's information.</t>
  </si>
  <si>
    <t>The risk exposure cost is calculated by multiplying the SLE by the ARO.  Risk exposure is another way to refer to Annual Loss Expectancy (ALE).  This is the total potential cost to reactively deal with all annual loss occurrences of the asset.  The value is in dollars.  The value is calculated.</t>
  </si>
  <si>
    <t>This is the dollar value which will no longer be at risk due to the mitigation activities. This value is calculated by multipying the RE by the MRP.  The value is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</si>
</sst>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4"/>
      <color theme="1"/>
      <name val="Calibri"/>
      <family val="2"/>
      <scheme val="minor"/>
    </font>
    <font>
      <b/>
      <sz val="18"/>
      <color theme="1"/>
      <name val="Calibri"/>
      <family val="2"/>
      <scheme val="minor"/>
    </font>
    <font>
      <sz val="11"/>
      <color theme="4" tint="-0.249977111117893"/>
      <name val="Calibri"/>
      <family val="2"/>
      <scheme val="minor"/>
    </font>
    <font>
      <b/>
      <sz val="20"/>
      <color theme="4"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1"/>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1" xfId="0" applyFont="1" applyFill="1" applyBorder="1" applyAlignment="1">
      <alignment vertical="center" wrapText="1"/>
    </xf>
    <xf numFmtId="0" fontId="0" fillId="2" borderId="0" xfId="0" applyFill="1"/>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4" fillId="2" borderId="0" xfId="0" applyFont="1" applyFill="1"/>
    <xf numFmtId="0" fontId="0" fillId="2" borderId="0" xfId="0" applyFill="1" applyAlignment="1">
      <alignment horizontal="right"/>
    </xf>
    <xf numFmtId="0" fontId="2" fillId="4" borderId="1" xfId="0" applyFont="1" applyFill="1" applyBorder="1" applyAlignment="1">
      <alignment vertical="center" wrapText="1"/>
    </xf>
    <xf numFmtId="0" fontId="2" fillId="4" borderId="1" xfId="0" applyFont="1" applyFill="1" applyBorder="1" applyAlignment="1">
      <alignment horizontal="center"/>
    </xf>
    <xf numFmtId="0" fontId="2" fillId="4" borderId="1" xfId="0" applyFont="1" applyFill="1" applyBorder="1"/>
    <xf numFmtId="0" fontId="7" fillId="2" borderId="0" xfId="0" applyFont="1" applyFill="1" applyAlignment="1">
      <alignment vertical="center"/>
    </xf>
    <xf numFmtId="0" fontId="6" fillId="7" borderId="0" xfId="0" applyFont="1" applyFill="1"/>
    <xf numFmtId="0" fontId="6" fillId="7" borderId="0" xfId="0" applyFont="1" applyFill="1" applyAlignment="1">
      <alignment horizontal="right"/>
    </xf>
    <xf numFmtId="164" fontId="1" fillId="5" borderId="1" xfId="1" applyFont="1" applyFill="1" applyBorder="1" applyAlignment="1" applyProtection="1">
      <alignment horizontal="center" vertical="center"/>
      <protection locked="0"/>
    </xf>
    <xf numFmtId="164" fontId="1" fillId="3" borderId="1" xfId="1" applyFont="1" applyFill="1" applyBorder="1" applyAlignment="1">
      <alignment horizontal="center" vertical="center"/>
    </xf>
    <xf numFmtId="9" fontId="1" fillId="5" borderId="1" xfId="2" applyFont="1" applyFill="1" applyBorder="1" applyAlignment="1" applyProtection="1">
      <alignment horizontal="right" vertical="center"/>
      <protection locked="0"/>
    </xf>
    <xf numFmtId="164" fontId="0" fillId="3" borderId="1" xfId="1" applyFont="1" applyFill="1" applyBorder="1" applyAlignment="1">
      <alignment horizontal="right" vertical="center"/>
    </xf>
    <xf numFmtId="0" fontId="0" fillId="5" borderId="1" xfId="0" applyFill="1" applyBorder="1" applyAlignment="1" applyProtection="1">
      <alignment horizontal="right" vertical="center"/>
      <protection locked="0"/>
    </xf>
    <xf numFmtId="9" fontId="0" fillId="5" borderId="1" xfId="2" applyFont="1" applyFill="1" applyBorder="1" applyAlignment="1" applyProtection="1">
      <alignment horizontal="right" vertical="center"/>
      <protection locked="0"/>
    </xf>
    <xf numFmtId="164" fontId="0" fillId="5" borderId="1" xfId="1" applyFont="1" applyFill="1" applyBorder="1" applyAlignment="1" applyProtection="1">
      <alignment horizontal="right" vertical="center"/>
      <protection locked="0"/>
    </xf>
    <xf numFmtId="9" fontId="0" fillId="3" borderId="1" xfId="2" applyFont="1" applyFill="1" applyBorder="1" applyAlignment="1">
      <alignment horizontal="right" vertical="center"/>
    </xf>
    <xf numFmtId="165" fontId="0" fillId="5" borderId="2" xfId="0" applyNumberFormat="1" applyFill="1" applyBorder="1" applyAlignment="1" applyProtection="1">
      <alignment horizontal="left"/>
      <protection locked="0"/>
    </xf>
    <xf numFmtId="165" fontId="0" fillId="5" borderId="4" xfId="0" applyNumberFormat="1" applyFill="1" applyBorder="1" applyAlignment="1" applyProtection="1">
      <alignment horizontal="left"/>
      <protection locked="0"/>
    </xf>
    <xf numFmtId="0" fontId="0" fillId="3" borderId="1" xfId="0"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5" borderId="2" xfId="0" applyFill="1" applyBorder="1" applyAlignment="1" applyProtection="1">
      <alignment horizontal="left"/>
      <protection locked="0"/>
    </xf>
    <xf numFmtId="0" fontId="0" fillId="5" borderId="4" xfId="0" applyFill="1" applyBorder="1" applyAlignment="1" applyProtection="1">
      <alignment horizontal="left"/>
      <protection locked="0"/>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165" fontId="0" fillId="5" borderId="1" xfId="0" applyNumberFormat="1" applyFill="1" applyBorder="1" applyAlignment="1" applyProtection="1">
      <alignment horizontal="left"/>
      <protection locked="0"/>
    </xf>
    <xf numFmtId="1" fontId="0" fillId="5" borderId="1" xfId="0" applyNumberFormat="1" applyFill="1"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0</xdr:row>
      <xdr:rowOff>567690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0075" cy="567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showRowColHeaders="0" tabSelected="1" zoomScaleNormal="100" workbookViewId="0">
      <selection activeCell="B4" sqref="B4:C4"/>
    </sheetView>
  </sheetViews>
  <sheetFormatPr defaultRowHeight="15" x14ac:dyDescent="0.25"/>
  <cols>
    <col min="1" max="1" width="43" style="2" customWidth="1"/>
    <col min="2" max="2" width="15.28515625" style="6" bestFit="1" customWidth="1"/>
    <col min="3" max="3" width="41.85546875" style="2" customWidth="1"/>
    <col min="4" max="16384" width="9.140625" style="2"/>
  </cols>
  <sheetData>
    <row r="1" spans="1:3" ht="48" customHeight="1" x14ac:dyDescent="0.5">
      <c r="A1" s="10" t="s">
        <v>24</v>
      </c>
      <c r="B1" s="5"/>
    </row>
    <row r="2" spans="1:3" ht="2.25" customHeight="1" x14ac:dyDescent="0.25">
      <c r="A2" s="11"/>
      <c r="B2" s="12"/>
      <c r="C2" s="11"/>
    </row>
    <row r="4" spans="1:3" x14ac:dyDescent="0.25">
      <c r="A4" s="9" t="s">
        <v>20</v>
      </c>
      <c r="B4" s="27"/>
      <c r="C4" s="28"/>
    </row>
    <row r="5" spans="1:3" x14ac:dyDescent="0.25">
      <c r="A5" s="9" t="s">
        <v>25</v>
      </c>
      <c r="B5" s="21"/>
      <c r="C5" s="22"/>
    </row>
    <row r="6" spans="1:3" x14ac:dyDescent="0.25">
      <c r="A6" s="9" t="s">
        <v>28</v>
      </c>
      <c r="B6" s="21"/>
      <c r="C6" s="22"/>
    </row>
    <row r="7" spans="1:3" x14ac:dyDescent="0.25">
      <c r="A7" s="9" t="s">
        <v>26</v>
      </c>
      <c r="B7" s="32"/>
      <c r="C7" s="32"/>
    </row>
    <row r="8" spans="1:3" x14ac:dyDescent="0.25">
      <c r="A8" s="9" t="s">
        <v>27</v>
      </c>
      <c r="B8" s="33"/>
      <c r="C8" s="33"/>
    </row>
    <row r="9" spans="1:3" ht="9" customHeight="1" x14ac:dyDescent="0.25"/>
    <row r="10" spans="1:3" x14ac:dyDescent="0.25">
      <c r="A10" s="7" t="s">
        <v>0</v>
      </c>
      <c r="B10" s="8" t="s">
        <v>3</v>
      </c>
      <c r="C10" s="7" t="s">
        <v>4</v>
      </c>
    </row>
    <row r="11" spans="1:3" ht="25.5" x14ac:dyDescent="0.25">
      <c r="A11" s="1" t="s">
        <v>6</v>
      </c>
      <c r="B11" s="13"/>
      <c r="C11" s="4" t="s">
        <v>16</v>
      </c>
    </row>
    <row r="12" spans="1:3" ht="51" x14ac:dyDescent="0.25">
      <c r="A12" s="1" t="s">
        <v>7</v>
      </c>
      <c r="B12" s="13"/>
      <c r="C12" s="4" t="s">
        <v>31</v>
      </c>
    </row>
    <row r="13" spans="1:3" ht="38.25" x14ac:dyDescent="0.25">
      <c r="A13" s="3" t="s">
        <v>9</v>
      </c>
      <c r="B13" s="14">
        <f>SUM(B11:B12)</f>
        <v>0</v>
      </c>
      <c r="C13" s="4" t="s">
        <v>30</v>
      </c>
    </row>
    <row r="14" spans="1:3" ht="25.5" x14ac:dyDescent="0.25">
      <c r="A14" s="3" t="s">
        <v>8</v>
      </c>
      <c r="B14" s="15"/>
      <c r="C14" s="4" t="s">
        <v>10</v>
      </c>
    </row>
    <row r="15" spans="1:3" ht="89.25" x14ac:dyDescent="0.25">
      <c r="A15" s="3" t="s">
        <v>1</v>
      </c>
      <c r="B15" s="16">
        <f>B13*B14</f>
        <v>0</v>
      </c>
      <c r="C15" s="4" t="s">
        <v>29</v>
      </c>
    </row>
    <row r="16" spans="1:3" ht="25.5" x14ac:dyDescent="0.25">
      <c r="A16" s="3" t="s">
        <v>2</v>
      </c>
      <c r="B16" s="17"/>
      <c r="C16" s="4" t="s">
        <v>5</v>
      </c>
    </row>
    <row r="17" spans="1:3" ht="76.5" x14ac:dyDescent="0.25">
      <c r="A17" s="3" t="s">
        <v>15</v>
      </c>
      <c r="B17" s="16">
        <f>B15*B16</f>
        <v>0</v>
      </c>
      <c r="C17" s="4" t="s">
        <v>32</v>
      </c>
    </row>
    <row r="18" spans="1:3" ht="25.5" x14ac:dyDescent="0.25">
      <c r="A18" s="3" t="s">
        <v>21</v>
      </c>
      <c r="B18" s="18"/>
      <c r="C18" s="4" t="s">
        <v>17</v>
      </c>
    </row>
    <row r="19" spans="1:3" ht="51" x14ac:dyDescent="0.25">
      <c r="A19" s="3" t="s">
        <v>14</v>
      </c>
      <c r="B19" s="16">
        <f>B17*(B18)</f>
        <v>0</v>
      </c>
      <c r="C19" s="4" t="s">
        <v>33</v>
      </c>
    </row>
    <row r="20" spans="1:3" ht="38.25" x14ac:dyDescent="0.25">
      <c r="A20" s="3" t="s">
        <v>11</v>
      </c>
      <c r="B20" s="16">
        <f>B17-B19</f>
        <v>0</v>
      </c>
      <c r="C20" s="4" t="s">
        <v>23</v>
      </c>
    </row>
    <row r="21" spans="1:3" ht="25.5" x14ac:dyDescent="0.25">
      <c r="A21" s="3" t="s">
        <v>12</v>
      </c>
      <c r="B21" s="19"/>
      <c r="C21" s="4" t="s">
        <v>19</v>
      </c>
    </row>
    <row r="22" spans="1:3" ht="63.75" x14ac:dyDescent="0.25">
      <c r="A22" s="3" t="s">
        <v>13</v>
      </c>
      <c r="B22" s="20" t="e">
        <f>((B20*B18)-B21)/B21</f>
        <v>#DIV/0!</v>
      </c>
      <c r="C22" s="4" t="s">
        <v>22</v>
      </c>
    </row>
    <row r="23" spans="1:3" ht="6" customHeight="1" x14ac:dyDescent="0.25">
      <c r="A23" s="29"/>
      <c r="B23" s="30"/>
      <c r="C23" s="31"/>
    </row>
    <row r="24" spans="1:3" ht="23.25" x14ac:dyDescent="0.25">
      <c r="A24" s="24" t="s">
        <v>18</v>
      </c>
      <c r="B24" s="25"/>
      <c r="C24" s="26"/>
    </row>
    <row r="25" spans="1:3" ht="15" customHeight="1" x14ac:dyDescent="0.25">
      <c r="A25" s="23" t="e">
        <f>"This statement addresses the "&amp;B7&amp;" ("&amp;B8&amp;") threat.  Annually "&amp;$B4&amp;" sustains approximately "&amp;$B16&amp;" incidents resulting in a "&amp;($B14*100)&amp;" percent loss of the "&amp;$B6&amp;" asset's value on each occurance.  Considering the raw asset and the information it contains, we estimate that each incident costs approximately $"&amp;$B15&amp;" in losses. Therefor, the predicted cost for all losses annually related to this threat is $"&amp;$B17&amp;".  We expect to be able to mitigate "&amp;($B18*100)&amp;" percent of the risk this year at a cost of $" &amp;$B21&amp;" to treat.  This will reduce the value of the risk exposure by $"&amp;B19&amp;". The value of the remaining residual risk will be $"&amp;$B20&amp;".  This represents a Return on Security Investment of "&amp;ROUND(B22*100,0)&amp;" percent. Considering the treatment solution cost, this is a "&amp;IF(B22&gt;0,"good investment.  The selected treatment is likely appropriate.","bad investment.  Investigate other treatments.")</f>
        <v>#DIV/0!</v>
      </c>
      <c r="B25" s="23"/>
      <c r="C25" s="23"/>
    </row>
    <row r="26" spans="1:3" x14ac:dyDescent="0.25">
      <c r="A26" s="23"/>
      <c r="B26" s="23"/>
      <c r="C26" s="23"/>
    </row>
    <row r="27" spans="1:3" x14ac:dyDescent="0.25">
      <c r="A27" s="23"/>
      <c r="B27" s="23"/>
      <c r="C27" s="23"/>
    </row>
    <row r="28" spans="1:3" x14ac:dyDescent="0.25">
      <c r="A28" s="23"/>
      <c r="B28" s="23"/>
      <c r="C28" s="23"/>
    </row>
    <row r="29" spans="1:3" x14ac:dyDescent="0.25">
      <c r="A29" s="23"/>
      <c r="B29" s="23"/>
      <c r="C29" s="23"/>
    </row>
    <row r="30" spans="1:3" x14ac:dyDescent="0.25">
      <c r="A30" s="23"/>
      <c r="B30" s="23"/>
      <c r="C30" s="23"/>
    </row>
    <row r="31" spans="1:3" x14ac:dyDescent="0.25">
      <c r="A31" s="23"/>
      <c r="B31" s="23"/>
      <c r="C31" s="23"/>
    </row>
    <row r="32" spans="1:3" x14ac:dyDescent="0.25">
      <c r="A32" s="23"/>
      <c r="B32" s="23"/>
      <c r="C32" s="23"/>
    </row>
  </sheetData>
  <sheetProtection password="83AF" sheet="1" objects="1" scenarios="1"/>
  <mergeCells count="8">
    <mergeCell ref="B6:C6"/>
    <mergeCell ref="A25:C32"/>
    <mergeCell ref="A24:C24"/>
    <mergeCell ref="B4:C4"/>
    <mergeCell ref="A23:C23"/>
    <mergeCell ref="B5:C5"/>
    <mergeCell ref="B7:C7"/>
    <mergeCell ref="B8:C8"/>
  </mergeCells>
  <pageMargins left="0.7" right="0.7" top="0.75" bottom="0.75" header="0.3" footer="0.3"/>
  <pageSetup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Horncastle, Brian MTIC:EX</dc:creator>
  <cp:lastModifiedBy>Horncastle, Brian MTIC:EX</cp:lastModifiedBy>
  <cp:lastPrinted>2017-12-05T22:34:33Z</cp:lastPrinted>
  <dcterms:created xsi:type="dcterms:W3CDTF">2017-12-05T07:54:58Z</dcterms:created>
  <dcterms:modified xsi:type="dcterms:W3CDTF">2018-01-16T22:38:58Z</dcterms:modified>
</cp:coreProperties>
</file>