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FP.IDIR.BCGOV\U133\MOJOHNSO$\Profile\Desktop\"/>
    </mc:Choice>
  </mc:AlternateContent>
  <xr:revisionPtr revIDLastSave="0" documentId="8_{05A31B0F-7948-4BA6-A4FB-E15BA8A96F86}" xr6:coauthVersionLast="41" xr6:coauthVersionMax="41" xr10:uidLastSave="{00000000-0000-0000-0000-000000000000}"/>
  <bookViews>
    <workbookView xWindow="384" yWindow="384" windowWidth="17280" windowHeight="8964" xr2:uid="{00000000-000D-0000-FFFF-FFFF00000000}"/>
  </bookViews>
  <sheets>
    <sheet name="CLIC Worksheets 1-4" sheetId="11" r:id="rId1"/>
    <sheet name="list" sheetId="12" state="hidden" r:id="rId2"/>
  </sheets>
  <externalReferences>
    <externalReference r:id="rId3"/>
  </externalReferences>
  <definedNames>
    <definedName name="OffsetValue" localSheetId="0">[1]RC!$Z$4</definedName>
    <definedName name="OffsetValueRef" localSheetId="0">[1]RC!$AN$4</definedName>
    <definedName name="_xlnm.Print_Area" localSheetId="0">'CLIC Worksheets 1-4'!$A$1:$N$250</definedName>
    <definedName name="_xlnm.Print_Titles" localSheetId="0">'CLIC Worksheets 1-4'!$1:$1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1" i="11" l="1"/>
  <c r="D212" i="11"/>
  <c r="A4" i="12" l="1"/>
  <c r="A5" i="12"/>
  <c r="A6" i="12"/>
  <c r="A7" i="12"/>
  <c r="A8" i="12"/>
  <c r="A9" i="12"/>
  <c r="A10" i="12"/>
  <c r="A11" i="12"/>
  <c r="A12" i="12"/>
  <c r="A3" i="12"/>
  <c r="D209" i="11" l="1"/>
  <c r="D210" i="11"/>
  <c r="D213" i="11"/>
  <c r="B54" i="11" l="1"/>
  <c r="D54" i="11"/>
  <c r="F54" i="11"/>
  <c r="H54" i="11"/>
  <c r="L54" i="11"/>
  <c r="D154" i="11" l="1"/>
  <c r="F154" i="11"/>
  <c r="H154" i="11"/>
  <c r="L154" i="11"/>
  <c r="B154" i="11"/>
  <c r="A165" i="11"/>
  <c r="A164" i="11"/>
  <c r="A163" i="11"/>
  <c r="A162" i="11"/>
  <c r="A161" i="11"/>
  <c r="A160" i="11"/>
  <c r="A159" i="11"/>
  <c r="A158" i="11"/>
  <c r="A157" i="11"/>
  <c r="A156" i="11"/>
  <c r="L96" i="11"/>
  <c r="D96" i="11"/>
  <c r="F96" i="11"/>
  <c r="H96" i="11"/>
  <c r="B96" i="11"/>
</calcChain>
</file>

<file path=xl/sharedStrings.xml><?xml version="1.0" encoding="utf-8"?>
<sst xmlns="http://schemas.openxmlformats.org/spreadsheetml/2006/main" count="458" uniqueCount="274">
  <si>
    <t>Single Detached</t>
  </si>
  <si>
    <t>Semi Detached</t>
  </si>
  <si>
    <t>Rowhouse/Townhouse/Duplex</t>
  </si>
  <si>
    <t>Low Rise</t>
  </si>
  <si>
    <t>High Rise</t>
  </si>
  <si>
    <t>Guidance</t>
  </si>
  <si>
    <t>Excavation Allowance in ROW (cu. m)</t>
  </si>
  <si>
    <t>Top Asphalt (HL3) (cu. m)</t>
  </si>
  <si>
    <t>Base Asphalt (HL8) (cu. m)</t>
  </si>
  <si>
    <t>Granular "A" (cu. m)</t>
  </si>
  <si>
    <t>Granular "B" (cu. m)</t>
  </si>
  <si>
    <t>Concrete sidewalk (sq. m)</t>
  </si>
  <si>
    <t>Curb and Gutter (m)</t>
  </si>
  <si>
    <t>Stop and Street Signs (ea)</t>
  </si>
  <si>
    <t>Streetlights (ea)</t>
  </si>
  <si>
    <t>Topsoil &amp; Sod (sq. m)</t>
  </si>
  <si>
    <t>Street Trees (ea)</t>
  </si>
  <si>
    <t>Right-of-way Width (m)</t>
  </si>
  <si>
    <t>Pavement Width (Gutter to Gutter) (m)</t>
  </si>
  <si>
    <t>Top Asphalt thickness (m)</t>
  </si>
  <si>
    <t>Base Asphalt thickness (m)</t>
  </si>
  <si>
    <t>Granular "A" Road Base Thickness (m)</t>
  </si>
  <si>
    <t>Granular "B" Road Sub-Base Thickness (m)</t>
  </si>
  <si>
    <t>Conc. sidewalk (130mm thick), total width (m)</t>
  </si>
  <si>
    <t>Streetlight Spacing (m)</t>
  </si>
  <si>
    <t>Street Tree Spacing on Both Sides (m)</t>
  </si>
  <si>
    <t>Potable Water Distribution ($/m)</t>
  </si>
  <si>
    <t>Sanitary Sewer Collection ($/m)</t>
  </si>
  <si>
    <t xml:space="preserve"> School O&amp;M Cost ($/student):</t>
  </si>
  <si>
    <t xml:space="preserve"> School Capital cost ($/student):</t>
  </si>
  <si>
    <t>School bus total cost ($/student):</t>
  </si>
  <si>
    <t xml:space="preserve">Cost Per Tonne </t>
  </si>
  <si>
    <t>Volatile Organic Compounds (VOCs)</t>
  </si>
  <si>
    <t>Carbon Monoxide (CO)</t>
  </si>
  <si>
    <t>Nitrogen Oxides (NOx)</t>
  </si>
  <si>
    <t>Sulphur Oxides (SOx)</t>
  </si>
  <si>
    <t>Particulate Matter less than 10 microns (PM10)</t>
  </si>
  <si>
    <t>Emissions Factor (grams/litre of fuel)</t>
  </si>
  <si>
    <t>Collision rate per VKT</t>
  </si>
  <si>
    <t xml:space="preserve">Fatal </t>
  </si>
  <si>
    <t xml:space="preserve">Injury </t>
  </si>
  <si>
    <t xml:space="preserve">Property Damage </t>
  </si>
  <si>
    <t>Storm Sewer Collection ($/m)</t>
  </si>
  <si>
    <t>Cost per Collision (millions)</t>
  </si>
  <si>
    <t>Number of Buses per 1000 VSH</t>
  </si>
  <si>
    <t xml:space="preserve">Internal Roads </t>
  </si>
  <si>
    <t xml:space="preserve">External Roads </t>
  </si>
  <si>
    <t xml:space="preserve">Storm Sewer Collection </t>
  </si>
  <si>
    <t xml:space="preserve">Bus Transit </t>
  </si>
  <si>
    <t xml:space="preserve">School Transit </t>
  </si>
  <si>
    <t xml:space="preserve">Fire Service </t>
  </si>
  <si>
    <t xml:space="preserve">Police Service </t>
  </si>
  <si>
    <t xml:space="preserve">Waste Management Service </t>
  </si>
  <si>
    <t>School Construction and Operation</t>
  </si>
  <si>
    <t>Transit Services</t>
  </si>
  <si>
    <t>Fire Services</t>
  </si>
  <si>
    <t>Police Services</t>
  </si>
  <si>
    <t>Other Services</t>
  </si>
  <si>
    <t>Years for Replacement</t>
  </si>
  <si>
    <t>Replacement Cost %</t>
  </si>
  <si>
    <t>Road Type (local/arterial/collector)</t>
  </si>
  <si>
    <t>Type 1</t>
  </si>
  <si>
    <t>Type 2</t>
  </si>
  <si>
    <t>Type 3</t>
  </si>
  <si>
    <t>Type 4</t>
  </si>
  <si>
    <t>Type 5</t>
  </si>
  <si>
    <t>Type 6</t>
  </si>
  <si>
    <t>Low Rise Apartments</t>
  </si>
  <si>
    <t>High Rise Apartments</t>
  </si>
  <si>
    <t>Development Characteristics</t>
  </si>
  <si>
    <t>Revenue Variables</t>
  </si>
  <si>
    <t>Development Cost Charges ($/unit)</t>
  </si>
  <si>
    <t>Average Assessment Value ($)</t>
  </si>
  <si>
    <t>Stormwater Management Pond (ha)</t>
  </si>
  <si>
    <t>Trunk Sanitary (length, m)</t>
  </si>
  <si>
    <t>Trunk Storm (length, m)</t>
  </si>
  <si>
    <t>Trunk Potable Water (length, m)</t>
  </si>
  <si>
    <t>Water, Sewer, Storm Characteristics</t>
  </si>
  <si>
    <t>Costing Variables</t>
  </si>
  <si>
    <t xml:space="preserve">Sanitary Sewer </t>
  </si>
  <si>
    <t xml:space="preserve">Storm Sewer </t>
  </si>
  <si>
    <t>Capital</t>
  </si>
  <si>
    <t>Average Stop &amp; Street Sign Spacing (m)</t>
  </si>
  <si>
    <t>Streetlights - both sides or one (2 or 1)?</t>
  </si>
  <si>
    <t>Allocation of Costs</t>
  </si>
  <si>
    <t xml:space="preserve">Potable Water Distribution &amp; Treatment </t>
  </si>
  <si>
    <t xml:space="preserve">Sanitary Sewer Collection &amp; Treatment </t>
  </si>
  <si>
    <t xml:space="preserve">Schools Construction &amp; Operation </t>
  </si>
  <si>
    <t>Scenario 1</t>
  </si>
  <si>
    <t>Scenario 2</t>
  </si>
  <si>
    <t>Scenario 3</t>
  </si>
  <si>
    <t>Scenario 4</t>
  </si>
  <si>
    <t>Distance to Central Business District (km)</t>
  </si>
  <si>
    <t>Gross Land Area (ha)</t>
  </si>
  <si>
    <t>Net Residential Land Area (ha)</t>
  </si>
  <si>
    <t>Type 7 - S1</t>
  </si>
  <si>
    <t>Type 7 - S2</t>
  </si>
  <si>
    <t>Type 7 - S3</t>
  </si>
  <si>
    <t>Type 7 - S4</t>
  </si>
  <si>
    <t>Road Network</t>
  </si>
  <si>
    <t>Community Facilities</t>
  </si>
  <si>
    <t>Parks &amp; Open Spaces</t>
  </si>
  <si>
    <t>Interest Rate for Amortizing Capital Costs (%)</t>
  </si>
  <si>
    <t>Pipe Network</t>
  </si>
  <si>
    <t>Wastewater Treatment ($/hh)</t>
  </si>
  <si>
    <t>Parks &amp; Open Spaces ($/hh)</t>
  </si>
  <si>
    <t>Community Facilities ($/hh)</t>
  </si>
  <si>
    <t>Fire Protection ($/hh)</t>
  </si>
  <si>
    <t>Police Services ($/hh)</t>
  </si>
  <si>
    <t xml:space="preserve">Household Size </t>
  </si>
  <si>
    <t xml:space="preserve">Adults (16+) </t>
  </si>
  <si>
    <t>(person/unit)</t>
  </si>
  <si>
    <t>($)</t>
  </si>
  <si>
    <t>Children</t>
  </si>
  <si>
    <t>Jobs within 5 Km</t>
  </si>
  <si>
    <t>Demographic Assumptions</t>
  </si>
  <si>
    <t>Parks &amp; Open Space</t>
  </si>
  <si>
    <t>Existing Infrastructure</t>
  </si>
  <si>
    <t>Age of Existing</t>
  </si>
  <si>
    <t>% in Place</t>
  </si>
  <si>
    <t>Waste Management - Single Family</t>
  </si>
  <si>
    <t>Waste Management - Multi-Family</t>
  </si>
  <si>
    <t xml:space="preserve">Potable Water </t>
  </si>
  <si>
    <t>Brief Title (e.g. 2-lane local 18m ROW)</t>
  </si>
  <si>
    <t>Non-Residential Revenues</t>
  </si>
  <si>
    <t>Total Non-residential revenues ($)</t>
  </si>
  <si>
    <t>External roads impacted by the development but not within (m)</t>
  </si>
  <si>
    <t>Replacement Periods</t>
  </si>
  <si>
    <t>Local Water Distribution</t>
  </si>
  <si>
    <t>Regional Water Distribution (trunks)</t>
  </si>
  <si>
    <t xml:space="preserve">Water Treatment </t>
  </si>
  <si>
    <t xml:space="preserve">Local Sanitary Sewer Collection </t>
  </si>
  <si>
    <t xml:space="preserve">Wastewater Treatment </t>
  </si>
  <si>
    <t xml:space="preserve">Local Storm Sewer Collection </t>
  </si>
  <si>
    <t xml:space="preserve">Local Storm Water Ponds </t>
  </si>
  <si>
    <t>Regional Storm Sewer Collection (trunks)</t>
  </si>
  <si>
    <t>Reg. Sanitary Sewer Collection (trunks)</t>
  </si>
  <si>
    <t>Project Name / Location</t>
  </si>
  <si>
    <t>Road type 1</t>
  </si>
  <si>
    <t>Road type 2</t>
  </si>
  <si>
    <t>Road type 3</t>
  </si>
  <si>
    <t>Road type 4</t>
  </si>
  <si>
    <t>Road type 5</t>
  </si>
  <si>
    <t>Road type 6</t>
  </si>
  <si>
    <t>Road type 7 specific to Scenario 1</t>
  </si>
  <si>
    <t>Road type 7 specific to Scenario 2</t>
  </si>
  <si>
    <t>Road type 7 specific to Scenario 3</t>
  </si>
  <si>
    <t>Road type 7 specific to Scenario 4</t>
  </si>
  <si>
    <t>Road Characteristics</t>
  </si>
  <si>
    <t>Scenarios</t>
  </si>
  <si>
    <t>Scenario Image</t>
  </si>
  <si>
    <t xml:space="preserve">Other Services </t>
  </si>
  <si>
    <t>Single Detached ($/hh)</t>
  </si>
  <si>
    <t>Semi Detached ($/hh)</t>
  </si>
  <si>
    <t>Rowhouse/Townhouse/Duplex ($/hh)</t>
  </si>
  <si>
    <t>Low Rise Apartments ($/hh)</t>
  </si>
  <si>
    <t>High Rise Apartments ($/hh)</t>
  </si>
  <si>
    <t xml:space="preserve">Waste Management </t>
  </si>
  <si>
    <t>Notes</t>
  </si>
  <si>
    <t>Development Type (A, B, or C)</t>
  </si>
  <si>
    <t>Unit Cost $</t>
  </si>
  <si>
    <t>O/M</t>
  </si>
  <si>
    <t>200 mm pipe, connectors, etc.</t>
  </si>
  <si>
    <t>150 mm watermain, connectors, etc.</t>
  </si>
  <si>
    <t>Trunk lines, not the small pipes</t>
  </si>
  <si>
    <t>External &amp; Private Costs</t>
  </si>
  <si>
    <t>Private</t>
  </si>
  <si>
    <t xml:space="preserve"> Annual Home Energy Costs - Single Detached  ($/hh)</t>
  </si>
  <si>
    <t>School Cost</t>
  </si>
  <si>
    <t>Air Emissions Costs</t>
  </si>
  <si>
    <t>Av. Fuel Efficiency for Vehicles (L/100 km)</t>
  </si>
  <si>
    <t>GHG Emissions Factor (grams/L)</t>
  </si>
  <si>
    <t>Cost per tonne GHG ($/tonne)</t>
  </si>
  <si>
    <t>Annual Vehicle Ownership Cost ($/Vehicle)</t>
  </si>
  <si>
    <t>Annual Vehicle Operating Cost ($/km)</t>
  </si>
  <si>
    <t xml:space="preserve"> Annual Vehicle  Maintenance Cost ($/km)</t>
  </si>
  <si>
    <t>Annual Vehicle Total O&amp;M Maintenance Cost ($/km)</t>
  </si>
  <si>
    <t>Vehicle Collisions Costs</t>
  </si>
  <si>
    <t>Transit Capital Cost ($/bus)</t>
  </si>
  <si>
    <t>Transit O&amp;M Cost ($/Vehicle service hour)</t>
  </si>
  <si>
    <t xml:space="preserve"> Ann. Home Energy Costs Apartments  ($/hh)</t>
  </si>
  <si>
    <t xml:space="preserve"> Ann. Home Energy Costs Semi-det./Rowhouses ($/hh)</t>
  </si>
  <si>
    <t>Ann. Vehicle Service Hours per Capita (VSH/capita)</t>
  </si>
  <si>
    <t>[sample inputs below]</t>
  </si>
  <si>
    <t xml:space="preserve">Av. hh Income </t>
  </si>
  <si>
    <t>[responsible?]</t>
  </si>
  <si>
    <t>Cost Allocation to Residential (%)</t>
  </si>
  <si>
    <t>Single Detached (# units)</t>
  </si>
  <si>
    <t>Semi Detached (# units)</t>
  </si>
  <si>
    <t>Rowhouse/Townhouse/Duplex (# units)</t>
  </si>
  <si>
    <t>Low Rise Apartments (# units)</t>
  </si>
  <si>
    <t>High Rise Apartments (# units)</t>
  </si>
  <si>
    <t>Land Area &amp; Housing Type</t>
  </si>
  <si>
    <t>External Roads Type / Length (m)</t>
  </si>
  <si>
    <t>Internal Road Type / Length (m)</t>
  </si>
  <si>
    <t>Transit Operating Cost Recovery (%)</t>
  </si>
  <si>
    <t>Review User Guide - Section 8</t>
  </si>
  <si>
    <t>Review User Guide - Section 9.1</t>
  </si>
  <si>
    <t>Review User Guide - Section 7.4</t>
  </si>
  <si>
    <t>Review User Guide - Section 5.13</t>
  </si>
  <si>
    <t>Review User Guide - Section 5.12</t>
  </si>
  <si>
    <t>Review User Guide - Section 5.4</t>
  </si>
  <si>
    <t>Review User Guide - Section 6</t>
  </si>
  <si>
    <t>Regional Storm Sewer ($/m trunk)</t>
  </si>
  <si>
    <t>Regional Sanitary Sewer ($/m trunk)</t>
  </si>
  <si>
    <t>Regional Potable Water Dist. ($/m trunk)</t>
  </si>
  <si>
    <t xml:space="preserve"> Storm Water Pond Cost ($/gross ha)</t>
  </si>
  <si>
    <t xml:space="preserve"> User Guide Section 5.1 + 5.2 + 5.5 + 5.6</t>
  </si>
  <si>
    <t>Internal roads within the development (m)</t>
  </si>
  <si>
    <t>Review User Guide - Section 5.14</t>
  </si>
  <si>
    <t>Review User Guide - Section 7.2</t>
  </si>
  <si>
    <t>Transit</t>
  </si>
  <si>
    <t>Climate Change</t>
  </si>
  <si>
    <t>O&amp;M Cost</t>
  </si>
  <si>
    <t>Cost Allocated to Municipality</t>
  </si>
  <si>
    <t>Capital Cost</t>
  </si>
  <si>
    <t>Road Network - O&amp;M</t>
  </si>
  <si>
    <t>Local Road (m)</t>
  </si>
  <si>
    <t>Collector Road (m)</t>
  </si>
  <si>
    <t>Arterial Road (m)</t>
  </si>
  <si>
    <t>Tool Input Location</t>
  </si>
  <si>
    <t>2. Specify Costing Variables -&gt; 
Road Cost Calculator</t>
  </si>
  <si>
    <t>4. Development Characteristics</t>
  </si>
  <si>
    <t>3. Revenue Variables</t>
  </si>
  <si>
    <t>Schools</t>
  </si>
  <si>
    <t>May be a different value across unique road types.</t>
  </si>
  <si>
    <t>2. Specify Costing Variables</t>
  </si>
  <si>
    <t>6. Cost Savings and Replacement</t>
  </si>
  <si>
    <t>5. Specify Allocation of Costs</t>
  </si>
  <si>
    <t>Unit Paver / Asphalt sidewalk, total width (m)</t>
  </si>
  <si>
    <t>Number of Curbs/Gutters (both sides [2], or one [1])</t>
  </si>
  <si>
    <t>Unit Paver / Asphalt Sidewalk(sq. m)</t>
  </si>
  <si>
    <t>Individual costs may be entered per scenario if sidewalk surface or paver types differ per scenario.</t>
  </si>
  <si>
    <t>Waste Management</t>
  </si>
  <si>
    <t>External road type</t>
  </si>
  <si>
    <t>[select type from drop-down menu]</t>
  </si>
  <si>
    <t>assumed same as above</t>
  </si>
  <si>
    <t>Potable Water Treatment - Single Detached ($/hh)</t>
  </si>
  <si>
    <t>2. Specify Costing Variables AND 2. Specify Costing Variables -&gt; 
Capital Household Cost Calculator</t>
  </si>
  <si>
    <t>Potable Water Distribution Network</t>
  </si>
  <si>
    <t>Potable Water Treatment System</t>
  </si>
  <si>
    <t>Sanitary Sewer Collection Network</t>
  </si>
  <si>
    <t>Sanitary Sewer Treatment System</t>
  </si>
  <si>
    <t>Storm Sewer Collection Network</t>
  </si>
  <si>
    <t xml:space="preserve">Storm Water Ponds </t>
  </si>
  <si>
    <t>Review User Guide - Section 9.2
Only add where relevant to scenarios</t>
  </si>
  <si>
    <t>Review User Guide - Section 9.2
See Road Types on Sheet 1 for detail</t>
  </si>
  <si>
    <t>1. Select, Create, Delete Scenarios</t>
  </si>
  <si>
    <t>Review User Guide - Section 9.1
See Road Types on Sheet 1 for detail</t>
  </si>
  <si>
    <t>Descriptive Scenario Title</t>
  </si>
  <si>
    <t>Property Tax Mill Rate</t>
  </si>
  <si>
    <t xml:space="preserve">Taxes and User Fees </t>
  </si>
  <si>
    <t>Water User Fee ($/unit/yr)</t>
  </si>
  <si>
    <t>Sewer User Fee ($/unit/yr)</t>
  </si>
  <si>
    <t>Other User Fee (insert as needed) ($/unit/yr)</t>
  </si>
  <si>
    <t>Other / miscellaneous (m)</t>
  </si>
  <si>
    <t>Review User Guide - Section 6.3</t>
  </si>
  <si>
    <t>Potable Water Treatment - Apartments ($/hh)</t>
  </si>
  <si>
    <t>Potable Water Ttmt - Semi-detached / Townhome ($/hh)</t>
  </si>
  <si>
    <t>varies</t>
  </si>
  <si>
    <t>-</t>
  </si>
  <si>
    <t>Review User Guide - Section 7.1</t>
  </si>
  <si>
    <t>Review User Guide - Sections 7.1 and 7.3</t>
  </si>
  <si>
    <t>Review User Guide - Section 7.4
See Road Types on Sheet 1 for detail</t>
  </si>
  <si>
    <t>Review User Guide - Section 6.2</t>
  </si>
  <si>
    <t xml:space="preserve">
Review User Guide - Section 6</t>
  </si>
  <si>
    <t>Review User Guide - Sections 5.4 - 5.11</t>
  </si>
  <si>
    <t>Review User Guide - Section 5.6 and 5.8</t>
  </si>
  <si>
    <t>Review User Guide - Section 7.3</t>
  </si>
  <si>
    <t>Review User Guide - Section 5.16</t>
  </si>
  <si>
    <t>Review User Guide - Section 5.15</t>
  </si>
  <si>
    <r>
      <t xml:space="preserve">Please provide (separately) a land use plan or similar areal view style image </t>
    </r>
    <r>
      <rPr>
        <b/>
        <i/>
        <u/>
        <sz val="10"/>
        <rFont val="Arial Narrow"/>
        <family val="2"/>
      </rPr>
      <t>for each scenario.</t>
    </r>
  </si>
  <si>
    <t>300 mm pipe, connectors, etc.</t>
  </si>
  <si>
    <t>Review User Guide - Section 7.4
Add if including schools or transit/gag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</si>
</sst>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$&quot;* #,##0_);[Red]_-&quot;$&quot;* \(#,##0\)"/>
    <numFmt numFmtId="169" formatCode="_-&quot;$&quot;* #,##0.00_);[Red]_-&quot;$&quot;* \(#,##0.00\)"/>
    <numFmt numFmtId="170" formatCode="_-* #,##0_-;\-* #,##0_-;_-* &quot;-&quot;??_-;_-@_-"/>
    <numFmt numFmtId="171" formatCode="_-&quot;$&quot;* #,##0_-;\-&quot;$&quot;* #,##0_-;_-&quot;$&quot;* &quot;-&quot;??_-;_-@_-"/>
    <numFmt numFmtId="172" formatCode="_-* #,##0.000_-;\-* #,##0.000_-;_-* &quot;-&quot;??_-;_-@_-"/>
    <numFmt numFmtId="173" formatCode="0.00.E+00"/>
    <numFmt numFmtId="174" formatCode="_-* #,##0.0_-;\-* #,##0.0_-;_-* &quot;-&quot;??_-;_-@_-"/>
    <numFmt numFmtId="175" formatCode="0.0"/>
    <numFmt numFmtId="176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i/>
      <sz val="10"/>
      <name val="Arial Narrow"/>
      <family val="2"/>
    </font>
    <font>
      <b/>
      <i/>
      <u/>
      <sz val="10"/>
      <name val="Arial Narrow"/>
      <family val="2"/>
    </font>
    <font>
      <sz val="10"/>
      <color theme="0" tint="-0.499984740745262"/>
      <name val="Arial Narrow"/>
      <family val="2"/>
    </font>
    <font>
      <i/>
      <sz val="10"/>
      <color theme="1"/>
      <name val="Arial Narrow"/>
      <family val="2"/>
    </font>
    <font>
      <sz val="10"/>
      <color theme="0" tint="-0.249977111117893"/>
      <name val="Arial Narrow"/>
      <family val="2"/>
    </font>
    <font>
      <i/>
      <sz val="10"/>
      <name val="Arial"/>
      <family val="2"/>
    </font>
    <font>
      <sz val="10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0"/>
      <color theme="0" tint="-0.499984740745262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234089"/>
        <bgColor indexed="64"/>
      </patternFill>
    </fill>
    <fill>
      <patternFill patternType="solid">
        <fgColor rgb="FF5091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7E6E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3">
    <xf numFmtId="0" fontId="0" fillId="0" borderId="0" xfId="0"/>
    <xf numFmtId="0" fontId="2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Protection="1"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5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right" vertical="center"/>
    </xf>
    <xf numFmtId="0" fontId="12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/>
    </xf>
    <xf numFmtId="0" fontId="7" fillId="7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right" vertical="center"/>
      <protection locked="0"/>
    </xf>
    <xf numFmtId="0" fontId="8" fillId="7" borderId="1" xfId="0" applyFont="1" applyFill="1" applyBorder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2" borderId="1" xfId="0" applyFont="1" applyFill="1" applyBorder="1" applyProtection="1">
      <protection locked="0"/>
    </xf>
    <xf numFmtId="0" fontId="8" fillId="4" borderId="1" xfId="0" applyFont="1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13" fillId="7" borderId="1" xfId="0" applyFont="1" applyFill="1" applyBorder="1"/>
    <xf numFmtId="9" fontId="13" fillId="7" borderId="1" xfId="0" applyNumberFormat="1" applyFont="1" applyFill="1" applyBorder="1"/>
    <xf numFmtId="0" fontId="8" fillId="7" borderId="1" xfId="0" applyFont="1" applyFill="1" applyBorder="1" applyAlignment="1">
      <alignment horizontal="right"/>
    </xf>
    <xf numFmtId="9" fontId="13" fillId="7" borderId="1" xfId="0" applyNumberFormat="1" applyFont="1" applyFill="1" applyBorder="1" applyAlignment="1">
      <alignment horizontal="right"/>
    </xf>
    <xf numFmtId="0" fontId="4" fillId="2" borderId="1" xfId="0" applyFont="1" applyFill="1" applyBorder="1"/>
    <xf numFmtId="0" fontId="7" fillId="0" borderId="1" xfId="0" applyFont="1" applyBorder="1" applyAlignment="1" applyProtection="1">
      <alignment horizontal="right"/>
    </xf>
    <xf numFmtId="170" fontId="13" fillId="7" borderId="1" xfId="1" applyNumberFormat="1" applyFont="1" applyFill="1" applyBorder="1" applyAlignment="1" applyProtection="1">
      <alignment horizontal="center" vertical="center"/>
    </xf>
    <xf numFmtId="9" fontId="13" fillId="7" borderId="1" xfId="2" applyFont="1" applyFill="1" applyBorder="1" applyAlignment="1" applyProtection="1">
      <alignment horizontal="right" vertical="center"/>
    </xf>
    <xf numFmtId="0" fontId="8" fillId="0" borderId="1" xfId="0" applyFont="1" applyBorder="1" applyProtection="1">
      <protection locked="0"/>
    </xf>
    <xf numFmtId="0" fontId="8" fillId="7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 wrapText="1"/>
    </xf>
    <xf numFmtId="0" fontId="7" fillId="0" borderId="1" xfId="0" applyFont="1" applyFill="1" applyBorder="1" applyAlignment="1" applyProtection="1">
      <alignment horizontal="right" wrapText="1"/>
    </xf>
    <xf numFmtId="0" fontId="5" fillId="4" borderId="1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right"/>
    </xf>
    <xf numFmtId="174" fontId="7" fillId="7" borderId="1" xfId="1" applyNumberFormat="1" applyFont="1" applyFill="1" applyBorder="1" applyAlignment="1" applyProtection="1">
      <alignment horizontal="center" vertical="center"/>
    </xf>
    <xf numFmtId="170" fontId="7" fillId="7" borderId="1" xfId="1" applyNumberFormat="1" applyFont="1" applyFill="1" applyBorder="1" applyAlignment="1" applyProtection="1">
      <alignment horizontal="center" vertical="center"/>
    </xf>
    <xf numFmtId="0" fontId="8" fillId="7" borderId="1" xfId="0" applyFont="1" applyFill="1" applyBorder="1"/>
    <xf numFmtId="0" fontId="8" fillId="7" borderId="1" xfId="0" applyFont="1" applyFill="1" applyBorder="1" applyAlignment="1"/>
    <xf numFmtId="0" fontId="7" fillId="4" borderId="1" xfId="0" applyFont="1" applyFill="1" applyBorder="1" applyProtection="1"/>
    <xf numFmtId="175" fontId="7" fillId="2" borderId="1" xfId="0" applyNumberFormat="1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vertical="center"/>
    </xf>
    <xf numFmtId="0" fontId="8" fillId="0" borderId="2" xfId="0" applyFont="1" applyBorder="1" applyProtection="1">
      <protection locked="0"/>
    </xf>
    <xf numFmtId="165" fontId="8" fillId="7" borderId="1" xfId="0" applyNumberFormat="1" applyFont="1" applyFill="1" applyBorder="1" applyProtection="1">
      <protection locked="0"/>
    </xf>
    <xf numFmtId="165" fontId="8" fillId="7" borderId="1" xfId="0" applyNumberFormat="1" applyFont="1" applyFill="1" applyBorder="1"/>
    <xf numFmtId="165" fontId="8" fillId="7" borderId="1" xfId="0" applyNumberFormat="1" applyFont="1" applyFill="1" applyBorder="1" applyAlignment="1"/>
    <xf numFmtId="0" fontId="14" fillId="0" borderId="0" xfId="0" applyFont="1" applyProtection="1"/>
    <xf numFmtId="0" fontId="8" fillId="7" borderId="2" xfId="0" applyFont="1" applyFill="1" applyBorder="1" applyAlignment="1"/>
    <xf numFmtId="0" fontId="7" fillId="0" borderId="4" xfId="0" applyFont="1" applyFill="1" applyBorder="1" applyAlignment="1" applyProtection="1">
      <alignment horizontal="right" vertical="center"/>
      <protection locked="0"/>
    </xf>
    <xf numFmtId="171" fontId="13" fillId="7" borderId="4" xfId="0" applyNumberFormat="1" applyFont="1" applyFill="1" applyBorder="1" applyAlignment="1" applyProtection="1">
      <alignment horizontal="center" vertical="center"/>
      <protection locked="0"/>
    </xf>
    <xf numFmtId="170" fontId="13" fillId="7" borderId="1" xfId="0" applyNumberFormat="1" applyFont="1" applyFill="1" applyBorder="1" applyAlignment="1" applyProtection="1">
      <alignment horizontal="center" vertical="center"/>
      <protection locked="0"/>
    </xf>
    <xf numFmtId="171" fontId="13" fillId="7" borderId="1" xfId="0" applyNumberFormat="1" applyFont="1" applyFill="1" applyBorder="1" applyAlignment="1" applyProtection="1">
      <alignment horizontal="center" vertical="center"/>
      <protection locked="0"/>
    </xf>
    <xf numFmtId="172" fontId="13" fillId="7" borderId="1" xfId="0" applyNumberFormat="1" applyFont="1" applyFill="1" applyBorder="1" applyAlignment="1" applyProtection="1">
      <alignment horizontal="center" vertical="center"/>
      <protection locked="0"/>
    </xf>
    <xf numFmtId="168" fontId="13" fillId="7" borderId="4" xfId="0" applyNumberFormat="1" applyFont="1" applyFill="1" applyBorder="1" applyAlignment="1" applyProtection="1">
      <alignment horizontal="center" vertical="center"/>
      <protection locked="0"/>
    </xf>
    <xf numFmtId="169" fontId="13" fillId="7" borderId="4" xfId="0" applyNumberFormat="1" applyFont="1" applyFill="1" applyBorder="1" applyAlignment="1" applyProtection="1">
      <alignment horizontal="center" vertical="center"/>
      <protection locked="0"/>
    </xf>
    <xf numFmtId="166" fontId="13" fillId="7" borderId="4" xfId="0" applyNumberFormat="1" applyFont="1" applyFill="1" applyBorder="1" applyAlignment="1" applyProtection="1">
      <alignment horizontal="center" vertical="center"/>
      <protection locked="0"/>
    </xf>
    <xf numFmtId="44" fontId="13" fillId="7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right" wrapText="1"/>
    </xf>
    <xf numFmtId="0" fontId="8" fillId="0" borderId="0" xfId="0" applyFont="1" applyAlignment="1" applyProtection="1">
      <alignment horizontal="right"/>
      <protection locked="0"/>
    </xf>
    <xf numFmtId="0" fontId="4" fillId="4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right" vertical="center"/>
      <protection locked="0"/>
    </xf>
    <xf numFmtId="173" fontId="13" fillId="7" borderId="4" xfId="0" applyNumberFormat="1" applyFont="1" applyFill="1" applyBorder="1" applyAlignment="1" applyProtection="1">
      <alignment horizontal="right" vertical="center"/>
      <protection locked="0"/>
    </xf>
    <xf numFmtId="0" fontId="13" fillId="7" borderId="4" xfId="0" applyFont="1" applyFill="1" applyBorder="1" applyAlignment="1" applyProtection="1">
      <alignment horizontal="right" vertical="center"/>
      <protection locked="0"/>
    </xf>
    <xf numFmtId="43" fontId="13" fillId="7" borderId="4" xfId="0" applyNumberFormat="1" applyFont="1" applyFill="1" applyBorder="1" applyAlignment="1" applyProtection="1">
      <alignment horizontal="right" vertical="center"/>
      <protection locked="0"/>
    </xf>
    <xf numFmtId="170" fontId="13" fillId="7" borderId="4" xfId="0" applyNumberFormat="1" applyFont="1" applyFill="1" applyBorder="1" applyAlignment="1" applyProtection="1">
      <alignment horizontal="right" vertical="center"/>
      <protection locked="0"/>
    </xf>
    <xf numFmtId="171" fontId="13" fillId="7" borderId="4" xfId="0" applyNumberFormat="1" applyFont="1" applyFill="1" applyBorder="1" applyAlignment="1" applyProtection="1">
      <alignment horizontal="right" vertical="center"/>
      <protection locked="0"/>
    </xf>
    <xf numFmtId="173" fontId="13" fillId="7" borderId="1" xfId="0" applyNumberFormat="1" applyFont="1" applyFill="1" applyBorder="1" applyAlignment="1" applyProtection="1">
      <alignment horizontal="right" vertical="center"/>
      <protection locked="0"/>
    </xf>
    <xf numFmtId="9" fontId="7" fillId="7" borderId="1" xfId="2" applyNumberFormat="1" applyFont="1" applyFill="1" applyBorder="1" applyAlignment="1" applyProtection="1">
      <alignment horizontal="center" vertical="center"/>
    </xf>
    <xf numFmtId="9" fontId="7" fillId="7" borderId="1" xfId="2" applyNumberFormat="1" applyFont="1" applyFill="1" applyBorder="1" applyAlignment="1" applyProtection="1">
      <alignment horizontal="right" vertical="center"/>
    </xf>
    <xf numFmtId="0" fontId="8" fillId="0" borderId="0" xfId="0" applyFont="1" applyFill="1" applyProtection="1"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1" xfId="0" applyFont="1" applyBorder="1" applyAlignment="1">
      <alignment horizontal="right" vertical="center"/>
    </xf>
    <xf numFmtId="0" fontId="16" fillId="0" borderId="0" xfId="0" applyFont="1"/>
    <xf numFmtId="0" fontId="17" fillId="0" borderId="0" xfId="0" applyFont="1"/>
    <xf numFmtId="0" fontId="4" fillId="6" borderId="1" xfId="0" applyFont="1" applyFill="1" applyBorder="1" applyAlignment="1">
      <alignment vertical="center"/>
    </xf>
    <xf numFmtId="0" fontId="8" fillId="0" borderId="1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right" vertical="center" wrapText="1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top"/>
      <protection locked="0"/>
    </xf>
    <xf numFmtId="0" fontId="8" fillId="0" borderId="0" xfId="0" applyFont="1" applyFill="1" applyBorder="1" applyProtection="1">
      <protection locked="0"/>
    </xf>
    <xf numFmtId="0" fontId="4" fillId="8" borderId="1" xfId="0" applyFont="1" applyFill="1" applyBorder="1"/>
    <xf numFmtId="0" fontId="5" fillId="0" borderId="0" xfId="0" applyFont="1" applyFill="1" applyProtection="1">
      <protection locked="0"/>
    </xf>
    <xf numFmtId="0" fontId="8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4" fillId="8" borderId="1" xfId="0" applyFont="1" applyFill="1" applyBorder="1" applyAlignment="1">
      <alignment horizontal="left" wrapText="1"/>
    </xf>
    <xf numFmtId="0" fontId="3" fillId="8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wrapText="1"/>
    </xf>
    <xf numFmtId="0" fontId="7" fillId="0" borderId="13" xfId="0" applyFont="1" applyFill="1" applyBorder="1" applyAlignment="1" applyProtection="1">
      <alignment horizontal="right"/>
    </xf>
    <xf numFmtId="174" fontId="7" fillId="7" borderId="13" xfId="1" applyNumberFormat="1" applyFont="1" applyFill="1" applyBorder="1" applyAlignment="1" applyProtection="1">
      <alignment horizontal="center" vertical="center"/>
    </xf>
    <xf numFmtId="175" fontId="7" fillId="2" borderId="13" xfId="0" applyNumberFormat="1" applyFont="1" applyFill="1" applyBorder="1" applyAlignment="1" applyProtection="1">
      <alignment horizontal="center" vertical="center"/>
    </xf>
    <xf numFmtId="170" fontId="7" fillId="7" borderId="13" xfId="1" applyNumberFormat="1" applyFont="1" applyFill="1" applyBorder="1" applyAlignment="1" applyProtection="1">
      <alignment horizontal="center" vertical="center"/>
    </xf>
    <xf numFmtId="0" fontId="8" fillId="2" borderId="13" xfId="0" applyFont="1" applyFill="1" applyBorder="1" applyProtection="1">
      <protection locked="0"/>
    </xf>
    <xf numFmtId="0" fontId="3" fillId="8" borderId="4" xfId="0" applyFont="1" applyFill="1" applyBorder="1" applyAlignment="1" applyProtection="1">
      <alignment horizontal="left" vertical="center"/>
      <protection locked="0"/>
    </xf>
    <xf numFmtId="0" fontId="7" fillId="8" borderId="4" xfId="0" applyFont="1" applyFill="1" applyBorder="1" applyAlignment="1" applyProtection="1">
      <alignment horizontal="center" vertical="center" wrapText="1"/>
      <protection locked="0"/>
    </xf>
    <xf numFmtId="3" fontId="7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1" xfId="0" applyFont="1" applyFill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Protection="1">
      <protection locked="0"/>
    </xf>
    <xf numFmtId="0" fontId="4" fillId="8" borderId="1" xfId="0" applyFont="1" applyFill="1" applyBorder="1" applyAlignment="1" applyProtection="1">
      <alignment horizontal="left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8" fillId="8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protection locked="0"/>
    </xf>
    <xf numFmtId="0" fontId="7" fillId="0" borderId="5" xfId="0" applyFont="1" applyFill="1" applyBorder="1" applyAlignment="1" applyProtection="1">
      <protection locked="0"/>
    </xf>
    <xf numFmtId="0" fontId="3" fillId="8" borderId="1" xfId="0" applyFont="1" applyFill="1" applyBorder="1" applyAlignment="1" applyProtection="1">
      <alignment horizontal="left" vertical="center"/>
      <protection locked="0"/>
    </xf>
    <xf numFmtId="0" fontId="8" fillId="8" borderId="1" xfId="0" applyFont="1" applyFill="1" applyBorder="1" applyAlignment="1" applyProtection="1">
      <alignment horizontal="center"/>
      <protection locked="0"/>
    </xf>
    <xf numFmtId="0" fontId="8" fillId="8" borderId="2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 applyProtection="1">
      <alignment horizontal="center" wrapText="1"/>
    </xf>
    <xf numFmtId="0" fontId="7" fillId="8" borderId="1" xfId="0" applyFont="1" applyFill="1" applyBorder="1" applyAlignment="1" applyProtection="1">
      <alignment horizontal="center"/>
    </xf>
    <xf numFmtId="0" fontId="7" fillId="8" borderId="1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 wrapText="1"/>
      <protection locked="0"/>
    </xf>
    <xf numFmtId="0" fontId="7" fillId="5" borderId="14" xfId="0" applyFont="1" applyFill="1" applyBorder="1" applyAlignment="1" applyProtection="1">
      <alignment horizontal="center" vertical="center" wrapText="1"/>
      <protection locked="0"/>
    </xf>
    <xf numFmtId="0" fontId="7" fillId="5" borderId="4" xfId="0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8" borderId="3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8" fillId="8" borderId="2" xfId="0" applyFont="1" applyFill="1" applyBorder="1" applyAlignment="1" applyProtection="1">
      <alignment horizontal="center" vertical="center"/>
      <protection locked="0"/>
    </xf>
    <xf numFmtId="0" fontId="8" fillId="8" borderId="5" xfId="0" applyFont="1" applyFill="1" applyBorder="1" applyAlignment="1" applyProtection="1">
      <alignment horizontal="center" vertical="center"/>
      <protection locked="0"/>
    </xf>
    <xf numFmtId="0" fontId="8" fillId="8" borderId="2" xfId="0" applyFont="1" applyFill="1" applyBorder="1" applyAlignment="1" applyProtection="1">
      <alignment horizontal="center"/>
      <protection locked="0"/>
    </xf>
    <xf numFmtId="0" fontId="8" fillId="8" borderId="5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>
      <alignment horizont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165" fontId="7" fillId="7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13" fillId="7" borderId="2" xfId="0" applyFont="1" applyFill="1" applyBorder="1" applyAlignment="1" applyProtection="1">
      <alignment horizontal="right" vertical="center"/>
      <protection locked="0"/>
    </xf>
    <xf numFmtId="0" fontId="13" fillId="7" borderId="3" xfId="0" applyFont="1" applyFill="1" applyBorder="1" applyAlignment="1" applyProtection="1">
      <alignment horizontal="right" vertical="center"/>
      <protection locked="0"/>
    </xf>
    <xf numFmtId="176" fontId="7" fillId="7" borderId="1" xfId="0" applyNumberFormat="1" applyFont="1" applyFill="1" applyBorder="1" applyAlignment="1" applyProtection="1">
      <alignment horizontal="center" vertical="center"/>
      <protection locked="0"/>
    </xf>
    <xf numFmtId="0" fontId="8" fillId="8" borderId="3" xfId="0" applyFont="1" applyFill="1" applyBorder="1" applyAlignment="1" applyProtection="1">
      <alignment horizontal="center"/>
      <protection locked="0"/>
    </xf>
    <xf numFmtId="165" fontId="8" fillId="7" borderId="2" xfId="0" applyNumberFormat="1" applyFont="1" applyFill="1" applyBorder="1" applyAlignment="1" applyProtection="1">
      <alignment horizontal="center"/>
      <protection locked="0"/>
    </xf>
    <xf numFmtId="165" fontId="8" fillId="7" borderId="3" xfId="0" applyNumberFormat="1" applyFont="1" applyFill="1" applyBorder="1" applyAlignment="1" applyProtection="1">
      <alignment horizontal="center"/>
      <protection locked="0"/>
    </xf>
    <xf numFmtId="165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7" fillId="7" borderId="1" xfId="0" applyFont="1" applyFill="1" applyBorder="1" applyAlignment="1" applyProtection="1">
      <alignment horizontal="right" vertical="center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7" borderId="2" xfId="0" applyFont="1" applyFill="1" applyBorder="1" applyAlignment="1" applyProtection="1">
      <alignment horizontal="center"/>
      <protection locked="0"/>
    </xf>
    <xf numFmtId="0" fontId="7" fillId="7" borderId="3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165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8" borderId="1" xfId="0" applyFont="1" applyFill="1" applyBorder="1" applyAlignment="1" applyProtection="1">
      <alignment horizontal="left" vertical="center"/>
      <protection locked="0"/>
    </xf>
    <xf numFmtId="0" fontId="7" fillId="8" borderId="7" xfId="0" applyFont="1" applyFill="1" applyBorder="1" applyAlignment="1" applyProtection="1">
      <alignment horizontal="left" vertical="center"/>
      <protection locked="0"/>
    </xf>
    <xf numFmtId="0" fontId="7" fillId="8" borderId="8" xfId="0" applyFont="1" applyFill="1" applyBorder="1" applyAlignment="1" applyProtection="1">
      <alignment horizontal="left" vertical="center"/>
      <protection locked="0"/>
    </xf>
    <xf numFmtId="0" fontId="7" fillId="8" borderId="9" xfId="0" applyFont="1" applyFill="1" applyBorder="1" applyAlignment="1" applyProtection="1">
      <alignment horizontal="left" vertical="center"/>
      <protection locked="0"/>
    </xf>
    <xf numFmtId="0" fontId="7" fillId="8" borderId="10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3" fillId="7" borderId="2" xfId="0" applyFont="1" applyFill="1" applyBorder="1" applyAlignment="1" applyProtection="1">
      <alignment horizontal="center"/>
    </xf>
    <xf numFmtId="0" fontId="3" fillId="7" borderId="3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8" borderId="2" xfId="0" applyFont="1" applyFill="1" applyBorder="1" applyAlignment="1" applyProtection="1">
      <alignment horizontal="center"/>
      <protection locked="0"/>
    </xf>
    <xf numFmtId="0" fontId="7" fillId="8" borderId="3" xfId="0" applyFont="1" applyFill="1" applyBorder="1" applyAlignment="1" applyProtection="1">
      <alignment horizontal="center"/>
      <protection locked="0"/>
    </xf>
    <xf numFmtId="0" fontId="7" fillId="8" borderId="5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8" borderId="15" xfId="0" applyFont="1" applyFill="1" applyBorder="1" applyAlignment="1" applyProtection="1">
      <alignment horizontal="center" vertical="center" wrapText="1"/>
      <protection locked="0"/>
    </xf>
    <xf numFmtId="0" fontId="8" fillId="8" borderId="8" xfId="0" applyFont="1" applyFill="1" applyBorder="1" applyAlignment="1" applyProtection="1">
      <alignment horizontal="center" vertical="center"/>
      <protection locked="0"/>
    </xf>
    <xf numFmtId="0" fontId="8" fillId="8" borderId="0" xfId="0" applyFont="1" applyFill="1" applyBorder="1" applyAlignment="1" applyProtection="1">
      <alignment horizontal="center" vertical="center"/>
      <protection locked="0"/>
    </xf>
    <xf numFmtId="0" fontId="8" fillId="8" borderId="12" xfId="0" applyFont="1" applyFill="1" applyBorder="1" applyAlignment="1" applyProtection="1">
      <alignment horizontal="center" vertical="center"/>
      <protection locked="0"/>
    </xf>
    <xf numFmtId="0" fontId="8" fillId="8" borderId="6" xfId="0" applyFont="1" applyFill="1" applyBorder="1" applyAlignment="1" applyProtection="1">
      <alignment horizontal="center" vertical="center"/>
      <protection locked="0"/>
    </xf>
    <xf numFmtId="0" fontId="8" fillId="8" borderId="10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horizontal="center" wrapText="1"/>
    </xf>
    <xf numFmtId="0" fontId="7" fillId="0" borderId="9" xfId="0" applyFont="1" applyFill="1" applyBorder="1" applyAlignment="1" applyProtection="1">
      <alignment horizont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8" borderId="7" xfId="0" applyFont="1" applyFill="1" applyBorder="1" applyAlignment="1" applyProtection="1">
      <alignment horizontal="center" vertical="center"/>
      <protection locked="0"/>
    </xf>
    <xf numFmtId="0" fontId="7" fillId="8" borderId="8" xfId="0" applyFont="1" applyFill="1" applyBorder="1" applyAlignment="1" applyProtection="1">
      <alignment horizontal="center" vertical="center"/>
      <protection locked="0"/>
    </xf>
    <xf numFmtId="0" fontId="7" fillId="8" borderId="11" xfId="0" applyFont="1" applyFill="1" applyBorder="1" applyAlignment="1" applyProtection="1">
      <alignment horizontal="center" vertical="center"/>
      <protection locked="0"/>
    </xf>
    <xf numFmtId="0" fontId="7" fillId="8" borderId="12" xfId="0" applyFont="1" applyFill="1" applyBorder="1" applyAlignment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center" vertical="center"/>
      <protection locked="0"/>
    </xf>
    <xf numFmtId="0" fontId="7" fillId="8" borderId="10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9" fillId="7" borderId="2" xfId="0" applyFont="1" applyFill="1" applyBorder="1" applyAlignment="1" applyProtection="1">
      <alignment horizontal="center" vertical="center"/>
      <protection locked="0"/>
    </xf>
    <xf numFmtId="0" fontId="9" fillId="7" borderId="5" xfId="0" applyFont="1" applyFill="1" applyBorder="1" applyAlignment="1" applyProtection="1">
      <alignment horizontal="center" vertical="center"/>
      <protection locked="0"/>
    </xf>
    <xf numFmtId="0" fontId="9" fillId="7" borderId="3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left" vertical="center" wrapText="1"/>
      <protection locked="0"/>
    </xf>
    <xf numFmtId="0" fontId="7" fillId="7" borderId="1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7" borderId="7" xfId="0" applyFont="1" applyFill="1" applyBorder="1" applyAlignment="1" applyProtection="1">
      <alignment horizontal="center"/>
      <protection locked="0"/>
    </xf>
    <xf numFmtId="0" fontId="7" fillId="7" borderId="8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9" fontId="11" fillId="0" borderId="2" xfId="0" applyNumberFormat="1" applyFont="1" applyFill="1" applyBorder="1" applyAlignment="1">
      <alignment horizontal="center" vertical="center"/>
    </xf>
    <xf numFmtId="9" fontId="11" fillId="0" borderId="3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8" fillId="8" borderId="7" xfId="0" applyFont="1" applyFill="1" applyBorder="1" applyAlignment="1" applyProtection="1">
      <alignment horizontal="center" vertical="center"/>
      <protection locked="0"/>
    </xf>
    <xf numFmtId="0" fontId="8" fillId="8" borderId="11" xfId="0" applyFont="1" applyFill="1" applyBorder="1" applyAlignment="1" applyProtection="1">
      <alignment horizontal="center" vertical="center"/>
      <protection locked="0"/>
    </xf>
    <xf numFmtId="0" fontId="8" fillId="8" borderId="9" xfId="0" applyFont="1" applyFill="1" applyBorder="1" applyAlignment="1" applyProtection="1">
      <alignment horizontal="center" vertic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6">
    <dxf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E7E6E6"/>
      <color rgb="FFFFFF99"/>
      <color rgb="FF5091CD"/>
      <color rgb="FF2340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li\Desktop\clic%20local\CLICTool_V1.2_20171106_posted-PMM-Unlock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Tabs"/>
      <sheetName val="Data"/>
      <sheetName val="M"/>
      <sheetName val="S"/>
      <sheetName val="CV"/>
      <sheetName val="RV"/>
      <sheetName val="DC"/>
      <sheetName val="A"/>
      <sheetName val="UD"/>
      <sheetName val="CS"/>
      <sheetName val="R"/>
      <sheetName val="IC"/>
      <sheetName val="D"/>
      <sheetName val="UC"/>
      <sheetName val="RC"/>
      <sheetName val="GI"/>
      <sheetName val="BPP"/>
      <sheetName val="ARS"/>
      <sheetName val="TC"/>
      <sheetName val="SWM"/>
      <sheetName val="AL"/>
      <sheetName val="GR"/>
      <sheetName val="TPP"/>
      <sheetName val="BOD"/>
      <sheetName val="NOTES"/>
      <sheetName val="R1"/>
    </sheetNames>
    <sheetDataSet>
      <sheetData sheetId="0"/>
      <sheetData sheetId="1"/>
      <sheetData sheetId="2"/>
      <sheetData sheetId="3"/>
      <sheetData sheetId="4"/>
      <sheetData sheetId="5">
        <row r="4">
          <cell r="Z4">
            <v>20</v>
          </cell>
        </row>
      </sheetData>
      <sheetData sheetId="6">
        <row r="4">
          <cell r="Z4">
            <v>20</v>
          </cell>
        </row>
      </sheetData>
      <sheetData sheetId="7"/>
      <sheetData sheetId="8"/>
      <sheetData sheetId="9"/>
      <sheetData sheetId="10">
        <row r="4">
          <cell r="Z4">
            <v>20</v>
          </cell>
        </row>
      </sheetData>
      <sheetData sheetId="11"/>
      <sheetData sheetId="12"/>
      <sheetData sheetId="13"/>
      <sheetData sheetId="14"/>
      <sheetData sheetId="15">
        <row r="4">
          <cell r="Z4">
            <v>20</v>
          </cell>
          <cell r="AN4">
            <v>34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250"/>
  <sheetViews>
    <sheetView showGridLines="0" tabSelected="1" view="pageLayout" topLeftCell="A196" zoomScale="80" zoomScaleNormal="80" zoomScaleSheetLayoutView="80" zoomScalePageLayoutView="80" workbookViewId="0">
      <selection activeCell="A233" sqref="A233"/>
    </sheetView>
  </sheetViews>
  <sheetFormatPr defaultColWidth="9.109375" defaultRowHeight="13.8" x14ac:dyDescent="0.3"/>
  <cols>
    <col min="1" max="1" width="39.5546875" style="29" customWidth="1"/>
    <col min="2" max="9" width="14.6640625" style="29" customWidth="1"/>
    <col min="10" max="11" width="14.6640625" style="60" customWidth="1"/>
    <col min="12" max="12" width="14.6640625" style="29" customWidth="1"/>
    <col min="13" max="13" width="14.6640625" style="44" customWidth="1"/>
    <col min="14" max="14" width="18.6640625" style="44" customWidth="1"/>
    <col min="15" max="18" width="21.6640625" style="6" customWidth="1"/>
    <col min="19" max="16384" width="9.109375" style="6"/>
  </cols>
  <sheetData>
    <row r="1" spans="1:15" s="2" customFormat="1" ht="18" x14ac:dyDescent="0.3">
      <c r="A1" s="1" t="s">
        <v>137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24"/>
    </row>
    <row r="2" spans="1:15" s="73" customFormat="1" x14ac:dyDescent="0.3">
      <c r="A2" s="140" t="s">
        <v>149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90"/>
    </row>
    <row r="3" spans="1:15" s="91" customFormat="1" ht="15" customHeight="1" x14ac:dyDescent="0.3">
      <c r="A3" s="3"/>
      <c r="B3" s="149" t="s">
        <v>88</v>
      </c>
      <c r="C3" s="149"/>
      <c r="D3" s="149" t="s">
        <v>89</v>
      </c>
      <c r="E3" s="149"/>
      <c r="F3" s="149" t="s">
        <v>90</v>
      </c>
      <c r="G3" s="149"/>
      <c r="H3" s="149" t="s">
        <v>91</v>
      </c>
      <c r="I3" s="149"/>
      <c r="J3" s="256" t="s">
        <v>158</v>
      </c>
      <c r="K3" s="257"/>
      <c r="L3" s="149" t="s">
        <v>5</v>
      </c>
      <c r="M3" s="149"/>
      <c r="N3" s="89" t="s">
        <v>220</v>
      </c>
    </row>
    <row r="4" spans="1:15" ht="36.75" customHeight="1" x14ac:dyDescent="0.3">
      <c r="A4" s="5" t="s">
        <v>249</v>
      </c>
      <c r="B4" s="170"/>
      <c r="C4" s="170"/>
      <c r="D4" s="170"/>
      <c r="E4" s="170"/>
      <c r="F4" s="170"/>
      <c r="G4" s="170"/>
      <c r="H4" s="170"/>
      <c r="I4" s="170"/>
      <c r="J4" s="177"/>
      <c r="K4" s="178"/>
      <c r="L4" s="263"/>
      <c r="M4" s="263"/>
      <c r="N4" s="84" t="s">
        <v>247</v>
      </c>
    </row>
    <row r="5" spans="1:15" x14ac:dyDescent="0.3">
      <c r="A5" s="5" t="s">
        <v>150</v>
      </c>
      <c r="B5" s="258" t="s">
        <v>271</v>
      </c>
      <c r="C5" s="259"/>
      <c r="D5" s="259"/>
      <c r="E5" s="259"/>
      <c r="F5" s="259"/>
      <c r="G5" s="259"/>
      <c r="H5" s="259"/>
      <c r="I5" s="260"/>
      <c r="J5" s="116"/>
      <c r="K5" s="117"/>
      <c r="L5" s="77"/>
      <c r="M5" s="77"/>
      <c r="N5" s="77"/>
    </row>
    <row r="6" spans="1:15" s="73" customFormat="1" x14ac:dyDescent="0.3">
      <c r="A6" s="140" t="s">
        <v>148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90"/>
    </row>
    <row r="7" spans="1:15" s="73" customFormat="1" x14ac:dyDescent="0.3">
      <c r="A7" s="63"/>
      <c r="B7" s="7" t="s">
        <v>61</v>
      </c>
      <c r="C7" s="7" t="s">
        <v>62</v>
      </c>
      <c r="D7" s="7" t="s">
        <v>63</v>
      </c>
      <c r="E7" s="7" t="s">
        <v>64</v>
      </c>
      <c r="F7" s="7" t="s">
        <v>65</v>
      </c>
      <c r="G7" s="7" t="s">
        <v>66</v>
      </c>
      <c r="H7" s="7" t="s">
        <v>95</v>
      </c>
      <c r="I7" s="7" t="s">
        <v>96</v>
      </c>
      <c r="J7" s="7" t="s">
        <v>97</v>
      </c>
      <c r="K7" s="41" t="s">
        <v>98</v>
      </c>
      <c r="L7" s="261" t="s">
        <v>5</v>
      </c>
      <c r="M7" s="262"/>
      <c r="N7" s="41"/>
      <c r="O7" s="92"/>
    </row>
    <row r="8" spans="1:15" x14ac:dyDescent="0.3">
      <c r="A8" s="8" t="s">
        <v>123</v>
      </c>
      <c r="B8" s="10"/>
      <c r="C8" s="9"/>
      <c r="D8" s="9"/>
      <c r="E8" s="9"/>
      <c r="F8" s="9"/>
      <c r="G8" s="9"/>
      <c r="H8" s="11"/>
      <c r="I8" s="11"/>
      <c r="J8" s="11"/>
      <c r="K8" s="42"/>
      <c r="L8" s="239" t="s">
        <v>183</v>
      </c>
      <c r="M8" s="240"/>
      <c r="N8" s="125" t="s">
        <v>221</v>
      </c>
    </row>
    <row r="9" spans="1:15" x14ac:dyDescent="0.3">
      <c r="A9" s="8" t="s">
        <v>60</v>
      </c>
      <c r="B9" s="10"/>
      <c r="C9" s="37"/>
      <c r="D9" s="37"/>
      <c r="E9" s="37"/>
      <c r="F9" s="37"/>
      <c r="G9" s="37"/>
      <c r="H9" s="37"/>
      <c r="I9" s="38"/>
      <c r="J9" s="38"/>
      <c r="K9" s="49"/>
      <c r="L9" s="239" t="s">
        <v>259</v>
      </c>
      <c r="M9" s="240"/>
      <c r="N9" s="126"/>
    </row>
    <row r="10" spans="1:15" x14ac:dyDescent="0.3">
      <c r="A10" s="8" t="s">
        <v>17</v>
      </c>
      <c r="B10" s="10"/>
      <c r="C10" s="12"/>
      <c r="D10" s="12"/>
      <c r="E10" s="12"/>
      <c r="F10" s="12"/>
      <c r="G10" s="12"/>
      <c r="H10" s="12"/>
      <c r="I10" s="12"/>
      <c r="J10" s="12"/>
      <c r="K10" s="43"/>
      <c r="L10" s="239" t="s">
        <v>259</v>
      </c>
      <c r="M10" s="240"/>
      <c r="N10" s="126"/>
    </row>
    <row r="11" spans="1:15" x14ac:dyDescent="0.3">
      <c r="A11" s="8" t="s">
        <v>18</v>
      </c>
      <c r="B11" s="12"/>
      <c r="C11" s="12"/>
      <c r="D11" s="12"/>
      <c r="E11" s="12"/>
      <c r="F11" s="12"/>
      <c r="G11" s="12"/>
      <c r="H11" s="12"/>
      <c r="I11" s="12"/>
      <c r="J11" s="12"/>
      <c r="K11" s="43"/>
      <c r="L11" s="239">
        <v>14.5</v>
      </c>
      <c r="M11" s="240"/>
      <c r="N11" s="126"/>
    </row>
    <row r="12" spans="1:15" x14ac:dyDescent="0.3">
      <c r="A12" s="8" t="s">
        <v>19</v>
      </c>
      <c r="B12" s="12"/>
      <c r="C12" s="12"/>
      <c r="D12" s="12"/>
      <c r="E12" s="12"/>
      <c r="F12" s="12"/>
      <c r="G12" s="12"/>
      <c r="H12" s="12"/>
      <c r="I12" s="12"/>
      <c r="J12" s="12"/>
      <c r="K12" s="43"/>
      <c r="L12" s="239">
        <v>0.05</v>
      </c>
      <c r="M12" s="240"/>
      <c r="N12" s="126"/>
    </row>
    <row r="13" spans="1:15" x14ac:dyDescent="0.3">
      <c r="A13" s="8" t="s">
        <v>20</v>
      </c>
      <c r="B13" s="12"/>
      <c r="C13" s="12"/>
      <c r="D13" s="12"/>
      <c r="E13" s="12"/>
      <c r="F13" s="12"/>
      <c r="G13" s="12"/>
      <c r="H13" s="12"/>
      <c r="I13" s="12"/>
      <c r="J13" s="12"/>
      <c r="K13" s="43"/>
      <c r="L13" s="239">
        <v>0.05</v>
      </c>
      <c r="M13" s="240"/>
      <c r="N13" s="126"/>
    </row>
    <row r="14" spans="1:15" x14ac:dyDescent="0.3">
      <c r="A14" s="8" t="s">
        <v>21</v>
      </c>
      <c r="B14" s="12"/>
      <c r="C14" s="12"/>
      <c r="D14" s="12"/>
      <c r="E14" s="12"/>
      <c r="F14" s="12"/>
      <c r="G14" s="12"/>
      <c r="H14" s="12"/>
      <c r="I14" s="12"/>
      <c r="J14" s="12"/>
      <c r="K14" s="43"/>
      <c r="L14" s="239">
        <v>7.4999999999999997E-2</v>
      </c>
      <c r="M14" s="240"/>
      <c r="N14" s="126"/>
    </row>
    <row r="15" spans="1:15" x14ac:dyDescent="0.3">
      <c r="A15" s="8" t="s">
        <v>22</v>
      </c>
      <c r="B15" s="12"/>
      <c r="C15" s="12"/>
      <c r="D15" s="12"/>
      <c r="E15" s="12"/>
      <c r="F15" s="12"/>
      <c r="G15" s="12"/>
      <c r="H15" s="12"/>
      <c r="I15" s="12"/>
      <c r="J15" s="12"/>
      <c r="K15" s="43"/>
      <c r="L15" s="239">
        <v>0.35</v>
      </c>
      <c r="M15" s="240"/>
      <c r="N15" s="126"/>
    </row>
    <row r="16" spans="1:15" x14ac:dyDescent="0.3">
      <c r="A16" s="8" t="s">
        <v>23</v>
      </c>
      <c r="B16" s="12"/>
      <c r="C16" s="12"/>
      <c r="D16" s="12"/>
      <c r="E16" s="12"/>
      <c r="F16" s="12"/>
      <c r="G16" s="12"/>
      <c r="H16" s="12"/>
      <c r="I16" s="12"/>
      <c r="J16" s="12"/>
      <c r="K16" s="43"/>
      <c r="L16" s="239">
        <v>3</v>
      </c>
      <c r="M16" s="240"/>
      <c r="N16" s="126"/>
    </row>
    <row r="17" spans="1:14" x14ac:dyDescent="0.3">
      <c r="A17" s="8" t="s">
        <v>229</v>
      </c>
      <c r="B17" s="12"/>
      <c r="C17" s="12"/>
      <c r="D17" s="12"/>
      <c r="E17" s="12"/>
      <c r="F17" s="12"/>
      <c r="G17" s="12"/>
      <c r="H17" s="12"/>
      <c r="I17" s="12"/>
      <c r="J17" s="12"/>
      <c r="K17" s="43"/>
      <c r="L17" s="239" t="s">
        <v>260</v>
      </c>
      <c r="M17" s="240"/>
      <c r="N17" s="126"/>
    </row>
    <row r="18" spans="1:14" x14ac:dyDescent="0.3">
      <c r="A18" s="8" t="s">
        <v>230</v>
      </c>
      <c r="B18" s="12"/>
      <c r="C18" s="12"/>
      <c r="D18" s="12"/>
      <c r="E18" s="12"/>
      <c r="F18" s="12"/>
      <c r="G18" s="12"/>
      <c r="H18" s="12"/>
      <c r="I18" s="12"/>
      <c r="J18" s="12"/>
      <c r="K18" s="43"/>
      <c r="L18" s="239">
        <v>2</v>
      </c>
      <c r="M18" s="240"/>
      <c r="N18" s="126"/>
    </row>
    <row r="19" spans="1:14" x14ac:dyDescent="0.3">
      <c r="A19" s="8" t="s">
        <v>82</v>
      </c>
      <c r="B19" s="12"/>
      <c r="C19" s="12"/>
      <c r="D19" s="12"/>
      <c r="E19" s="12"/>
      <c r="F19" s="12"/>
      <c r="G19" s="12"/>
      <c r="H19" s="12"/>
      <c r="I19" s="12"/>
      <c r="J19" s="12"/>
      <c r="K19" s="43"/>
      <c r="L19" s="239">
        <v>30</v>
      </c>
      <c r="M19" s="240"/>
      <c r="N19" s="126"/>
    </row>
    <row r="20" spans="1:14" x14ac:dyDescent="0.3">
      <c r="A20" s="8" t="s">
        <v>24</v>
      </c>
      <c r="B20" s="12"/>
      <c r="C20" s="12"/>
      <c r="D20" s="12"/>
      <c r="E20" s="12"/>
      <c r="F20" s="12"/>
      <c r="G20" s="12"/>
      <c r="H20" s="12"/>
      <c r="I20" s="12"/>
      <c r="J20" s="12"/>
      <c r="K20" s="43"/>
      <c r="L20" s="239">
        <v>30</v>
      </c>
      <c r="M20" s="240"/>
      <c r="N20" s="126"/>
    </row>
    <row r="21" spans="1:14" ht="13.5" customHeight="1" x14ac:dyDescent="0.3">
      <c r="A21" s="8" t="s">
        <v>83</v>
      </c>
      <c r="B21" s="12"/>
      <c r="C21" s="12"/>
      <c r="D21" s="12"/>
      <c r="E21" s="12"/>
      <c r="F21" s="12"/>
      <c r="G21" s="12"/>
      <c r="H21" s="12"/>
      <c r="I21" s="12"/>
      <c r="J21" s="12"/>
      <c r="K21" s="43"/>
      <c r="L21" s="239">
        <v>2</v>
      </c>
      <c r="M21" s="240"/>
      <c r="N21" s="126"/>
    </row>
    <row r="22" spans="1:14" ht="13.5" customHeight="1" x14ac:dyDescent="0.3">
      <c r="A22" s="8" t="s">
        <v>25</v>
      </c>
      <c r="B22" s="12"/>
      <c r="C22" s="12"/>
      <c r="D22" s="12"/>
      <c r="E22" s="12"/>
      <c r="F22" s="12"/>
      <c r="G22" s="12"/>
      <c r="H22" s="12"/>
      <c r="I22" s="12"/>
      <c r="J22" s="12"/>
      <c r="K22" s="43"/>
      <c r="L22" s="239">
        <v>30</v>
      </c>
      <c r="M22" s="240"/>
      <c r="N22" s="127"/>
    </row>
    <row r="23" spans="1:14" s="73" customFormat="1" x14ac:dyDescent="0.3">
      <c r="A23" s="140" t="s">
        <v>69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75"/>
    </row>
    <row r="24" spans="1:14" s="91" customFormat="1" ht="15" customHeight="1" x14ac:dyDescent="0.3">
      <c r="A24" s="3"/>
      <c r="B24" s="149" t="s">
        <v>88</v>
      </c>
      <c r="C24" s="149"/>
      <c r="D24" s="149" t="s">
        <v>89</v>
      </c>
      <c r="E24" s="149"/>
      <c r="F24" s="149" t="s">
        <v>90</v>
      </c>
      <c r="G24" s="149"/>
      <c r="H24" s="149" t="s">
        <v>91</v>
      </c>
      <c r="I24" s="149"/>
      <c r="J24" s="256" t="s">
        <v>158</v>
      </c>
      <c r="K24" s="257"/>
      <c r="L24" s="149" t="s">
        <v>5</v>
      </c>
      <c r="M24" s="149"/>
      <c r="N24" s="89"/>
    </row>
    <row r="25" spans="1:14" s="73" customFormat="1" ht="15" customHeight="1" x14ac:dyDescent="0.3">
      <c r="A25" s="118" t="s">
        <v>192</v>
      </c>
      <c r="B25" s="143"/>
      <c r="C25" s="144"/>
      <c r="D25" s="144"/>
      <c r="E25" s="144"/>
      <c r="F25" s="144"/>
      <c r="G25" s="144"/>
      <c r="H25" s="144"/>
      <c r="I25" s="144"/>
      <c r="J25" s="179" t="s">
        <v>185</v>
      </c>
      <c r="K25" s="180"/>
      <c r="L25" s="158" t="s">
        <v>262</v>
      </c>
      <c r="M25" s="164"/>
      <c r="N25" s="128" t="s">
        <v>222</v>
      </c>
    </row>
    <row r="26" spans="1:14" s="62" customFormat="1" ht="12.75" customHeight="1" x14ac:dyDescent="0.3">
      <c r="A26" s="14" t="s">
        <v>93</v>
      </c>
      <c r="B26" s="169"/>
      <c r="C26" s="169"/>
      <c r="D26" s="169"/>
      <c r="E26" s="169"/>
      <c r="F26" s="169"/>
      <c r="G26" s="169"/>
      <c r="H26" s="169"/>
      <c r="I26" s="169"/>
      <c r="J26" s="177"/>
      <c r="K26" s="178"/>
      <c r="L26" s="165"/>
      <c r="M26" s="166"/>
      <c r="N26" s="129"/>
    </row>
    <row r="27" spans="1:14" s="62" customFormat="1" x14ac:dyDescent="0.3">
      <c r="A27" s="14" t="s">
        <v>94</v>
      </c>
      <c r="B27" s="169"/>
      <c r="C27" s="169"/>
      <c r="D27" s="169"/>
      <c r="E27" s="169"/>
      <c r="F27" s="169"/>
      <c r="G27" s="169"/>
      <c r="H27" s="169"/>
      <c r="I27" s="169"/>
      <c r="J27" s="177"/>
      <c r="K27" s="178"/>
      <c r="L27" s="165"/>
      <c r="M27" s="166"/>
      <c r="N27" s="129"/>
    </row>
    <row r="28" spans="1:14" x14ac:dyDescent="0.3">
      <c r="A28" s="8" t="s">
        <v>187</v>
      </c>
      <c r="B28" s="150"/>
      <c r="C28" s="150"/>
      <c r="D28" s="150"/>
      <c r="E28" s="150"/>
      <c r="F28" s="150"/>
      <c r="G28" s="150"/>
      <c r="H28" s="150"/>
      <c r="I28" s="150"/>
      <c r="J28" s="177"/>
      <c r="K28" s="178"/>
      <c r="L28" s="165"/>
      <c r="M28" s="166"/>
      <c r="N28" s="129"/>
    </row>
    <row r="29" spans="1:14" x14ac:dyDescent="0.3">
      <c r="A29" s="8" t="s">
        <v>188</v>
      </c>
      <c r="B29" s="150"/>
      <c r="C29" s="150"/>
      <c r="D29" s="150"/>
      <c r="E29" s="150"/>
      <c r="F29" s="150"/>
      <c r="G29" s="150"/>
      <c r="H29" s="150"/>
      <c r="I29" s="150"/>
      <c r="J29" s="177"/>
      <c r="K29" s="178"/>
      <c r="L29" s="165"/>
      <c r="M29" s="166"/>
      <c r="N29" s="129"/>
    </row>
    <row r="30" spans="1:14" x14ac:dyDescent="0.3">
      <c r="A30" s="8" t="s">
        <v>189</v>
      </c>
      <c r="B30" s="150"/>
      <c r="C30" s="150"/>
      <c r="D30" s="150"/>
      <c r="E30" s="150"/>
      <c r="F30" s="150"/>
      <c r="G30" s="150"/>
      <c r="H30" s="150"/>
      <c r="I30" s="150"/>
      <c r="J30" s="177"/>
      <c r="K30" s="178"/>
      <c r="L30" s="165"/>
      <c r="M30" s="166"/>
      <c r="N30" s="129"/>
    </row>
    <row r="31" spans="1:14" x14ac:dyDescent="0.3">
      <c r="A31" s="8" t="s">
        <v>190</v>
      </c>
      <c r="B31" s="150"/>
      <c r="C31" s="150"/>
      <c r="D31" s="150"/>
      <c r="E31" s="150"/>
      <c r="F31" s="150"/>
      <c r="G31" s="150"/>
      <c r="H31" s="150"/>
      <c r="I31" s="150"/>
      <c r="J31" s="177"/>
      <c r="K31" s="178"/>
      <c r="L31" s="165"/>
      <c r="M31" s="166"/>
      <c r="N31" s="129"/>
    </row>
    <row r="32" spans="1:14" x14ac:dyDescent="0.3">
      <c r="A32" s="8" t="s">
        <v>191</v>
      </c>
      <c r="B32" s="150"/>
      <c r="C32" s="150"/>
      <c r="D32" s="150"/>
      <c r="E32" s="150"/>
      <c r="F32" s="150"/>
      <c r="G32" s="150"/>
      <c r="H32" s="150"/>
      <c r="I32" s="150"/>
      <c r="J32" s="177"/>
      <c r="K32" s="178"/>
      <c r="L32" s="167"/>
      <c r="M32" s="168"/>
      <c r="N32" s="130"/>
    </row>
    <row r="33" spans="1:14" s="73" customFormat="1" ht="15" customHeight="1" x14ac:dyDescent="0.3">
      <c r="A33" s="118" t="s">
        <v>194</v>
      </c>
      <c r="B33" s="143"/>
      <c r="C33" s="144"/>
      <c r="D33" s="144"/>
      <c r="E33" s="144"/>
      <c r="F33" s="144"/>
      <c r="G33" s="144"/>
      <c r="H33" s="144"/>
      <c r="I33" s="144"/>
      <c r="J33" s="179" t="s">
        <v>185</v>
      </c>
      <c r="K33" s="180"/>
      <c r="L33" s="158" t="s">
        <v>263</v>
      </c>
      <c r="M33" s="159"/>
      <c r="N33" s="134" t="s">
        <v>222</v>
      </c>
    </row>
    <row r="34" spans="1:14" ht="12.75" customHeight="1" x14ac:dyDescent="0.3">
      <c r="A34" s="14" t="s">
        <v>138</v>
      </c>
      <c r="B34" s="150"/>
      <c r="C34" s="150"/>
      <c r="D34" s="150"/>
      <c r="E34" s="150"/>
      <c r="F34" s="150"/>
      <c r="G34" s="150"/>
      <c r="H34" s="150"/>
      <c r="I34" s="150"/>
      <c r="J34" s="175"/>
      <c r="K34" s="176"/>
      <c r="L34" s="160"/>
      <c r="M34" s="161"/>
      <c r="N34" s="135"/>
    </row>
    <row r="35" spans="1:14" x14ac:dyDescent="0.3">
      <c r="A35" s="14" t="s">
        <v>139</v>
      </c>
      <c r="B35" s="150"/>
      <c r="C35" s="150"/>
      <c r="D35" s="150"/>
      <c r="E35" s="150"/>
      <c r="F35" s="150"/>
      <c r="G35" s="150"/>
      <c r="H35" s="150"/>
      <c r="I35" s="150"/>
      <c r="J35" s="175"/>
      <c r="K35" s="176"/>
      <c r="L35" s="160"/>
      <c r="M35" s="161"/>
      <c r="N35" s="135"/>
    </row>
    <row r="36" spans="1:14" x14ac:dyDescent="0.3">
      <c r="A36" s="14" t="s">
        <v>140</v>
      </c>
      <c r="B36" s="150"/>
      <c r="C36" s="150"/>
      <c r="D36" s="150"/>
      <c r="E36" s="150"/>
      <c r="F36" s="150"/>
      <c r="G36" s="150"/>
      <c r="H36" s="150"/>
      <c r="I36" s="150"/>
      <c r="J36" s="175"/>
      <c r="K36" s="176"/>
      <c r="L36" s="160"/>
      <c r="M36" s="161"/>
      <c r="N36" s="135"/>
    </row>
    <row r="37" spans="1:14" s="16" customFormat="1" x14ac:dyDescent="0.3">
      <c r="A37" s="14" t="s">
        <v>141</v>
      </c>
      <c r="B37" s="150"/>
      <c r="C37" s="150"/>
      <c r="D37" s="150"/>
      <c r="E37" s="150"/>
      <c r="F37" s="150"/>
      <c r="G37" s="150"/>
      <c r="H37" s="150"/>
      <c r="I37" s="150"/>
      <c r="J37" s="175"/>
      <c r="K37" s="176"/>
      <c r="L37" s="160"/>
      <c r="M37" s="161"/>
      <c r="N37" s="135"/>
    </row>
    <row r="38" spans="1:14" x14ac:dyDescent="0.3">
      <c r="A38" s="14" t="s">
        <v>142</v>
      </c>
      <c r="B38" s="150"/>
      <c r="C38" s="150"/>
      <c r="D38" s="150"/>
      <c r="E38" s="150"/>
      <c r="F38" s="150"/>
      <c r="G38" s="150"/>
      <c r="H38" s="150"/>
      <c r="I38" s="150"/>
      <c r="J38" s="175"/>
      <c r="K38" s="176"/>
      <c r="L38" s="160"/>
      <c r="M38" s="161"/>
      <c r="N38" s="135"/>
    </row>
    <row r="39" spans="1:14" x14ac:dyDescent="0.3">
      <c r="A39" s="14" t="s">
        <v>143</v>
      </c>
      <c r="B39" s="150"/>
      <c r="C39" s="150"/>
      <c r="D39" s="150"/>
      <c r="E39" s="150"/>
      <c r="F39" s="150"/>
      <c r="G39" s="150"/>
      <c r="H39" s="150"/>
      <c r="I39" s="150"/>
      <c r="J39" s="175"/>
      <c r="K39" s="176"/>
      <c r="L39" s="160"/>
      <c r="M39" s="161"/>
      <c r="N39" s="135"/>
    </row>
    <row r="40" spans="1:14" x14ac:dyDescent="0.3">
      <c r="A40" s="14" t="s">
        <v>144</v>
      </c>
      <c r="B40" s="150"/>
      <c r="C40" s="150"/>
      <c r="D40" s="150"/>
      <c r="E40" s="150"/>
      <c r="F40" s="150"/>
      <c r="G40" s="150"/>
      <c r="H40" s="150"/>
      <c r="I40" s="150"/>
      <c r="J40" s="175"/>
      <c r="K40" s="176"/>
      <c r="L40" s="160"/>
      <c r="M40" s="161"/>
      <c r="N40" s="135"/>
    </row>
    <row r="41" spans="1:14" x14ac:dyDescent="0.3">
      <c r="A41" s="14" t="s">
        <v>145</v>
      </c>
      <c r="B41" s="150"/>
      <c r="C41" s="150"/>
      <c r="D41" s="150"/>
      <c r="E41" s="150"/>
      <c r="F41" s="150"/>
      <c r="G41" s="150"/>
      <c r="H41" s="150"/>
      <c r="I41" s="150"/>
      <c r="J41" s="175"/>
      <c r="K41" s="176"/>
      <c r="L41" s="160"/>
      <c r="M41" s="161"/>
      <c r="N41" s="135"/>
    </row>
    <row r="42" spans="1:14" x14ac:dyDescent="0.3">
      <c r="A42" s="14" t="s">
        <v>146</v>
      </c>
      <c r="B42" s="150"/>
      <c r="C42" s="150"/>
      <c r="D42" s="150"/>
      <c r="E42" s="150"/>
      <c r="F42" s="150"/>
      <c r="G42" s="150"/>
      <c r="H42" s="150"/>
      <c r="I42" s="150"/>
      <c r="J42" s="175"/>
      <c r="K42" s="176"/>
      <c r="L42" s="160"/>
      <c r="M42" s="161"/>
      <c r="N42" s="135"/>
    </row>
    <row r="43" spans="1:14" x14ac:dyDescent="0.3">
      <c r="A43" s="14" t="s">
        <v>147</v>
      </c>
      <c r="B43" s="150"/>
      <c r="C43" s="150"/>
      <c r="D43" s="150"/>
      <c r="E43" s="150"/>
      <c r="F43" s="150"/>
      <c r="G43" s="150"/>
      <c r="H43" s="150"/>
      <c r="I43" s="150"/>
      <c r="J43" s="175"/>
      <c r="K43" s="176"/>
      <c r="L43" s="162"/>
      <c r="M43" s="163"/>
      <c r="N43" s="136"/>
    </row>
    <row r="44" spans="1:14" s="73" customFormat="1" ht="15" customHeight="1" x14ac:dyDescent="0.3">
      <c r="A44" s="118" t="s">
        <v>193</v>
      </c>
      <c r="B44" s="143"/>
      <c r="C44" s="144"/>
      <c r="D44" s="144"/>
      <c r="E44" s="144"/>
      <c r="F44" s="144"/>
      <c r="G44" s="144"/>
      <c r="H44" s="144"/>
      <c r="I44" s="144"/>
      <c r="J44" s="179" t="s">
        <v>185</v>
      </c>
      <c r="K44" s="180"/>
      <c r="L44" s="174" t="s">
        <v>198</v>
      </c>
      <c r="M44" s="159"/>
      <c r="N44" s="219" t="s">
        <v>222</v>
      </c>
    </row>
    <row r="45" spans="1:14" ht="12.75" customHeight="1" x14ac:dyDescent="0.3">
      <c r="A45" s="13" t="s">
        <v>235</v>
      </c>
      <c r="B45" s="150"/>
      <c r="C45" s="150"/>
      <c r="D45" s="150"/>
      <c r="E45" s="150"/>
      <c r="F45" s="150"/>
      <c r="G45" s="150"/>
      <c r="H45" s="150"/>
      <c r="I45" s="150"/>
      <c r="J45" s="175"/>
      <c r="K45" s="176"/>
      <c r="L45" s="160"/>
      <c r="M45" s="161"/>
      <c r="N45" s="220"/>
    </row>
    <row r="46" spans="1:14" x14ac:dyDescent="0.3">
      <c r="A46" s="13" t="s">
        <v>235</v>
      </c>
      <c r="B46" s="150"/>
      <c r="C46" s="150"/>
      <c r="D46" s="150"/>
      <c r="E46" s="150"/>
      <c r="F46" s="150"/>
      <c r="G46" s="150"/>
      <c r="H46" s="150"/>
      <c r="I46" s="150"/>
      <c r="J46" s="175"/>
      <c r="K46" s="176"/>
      <c r="L46" s="160"/>
      <c r="M46" s="161"/>
      <c r="N46" s="220"/>
    </row>
    <row r="47" spans="1:14" x14ac:dyDescent="0.3">
      <c r="A47" s="13" t="s">
        <v>235</v>
      </c>
      <c r="B47" s="150"/>
      <c r="C47" s="150"/>
      <c r="D47" s="150"/>
      <c r="E47" s="150"/>
      <c r="F47" s="150"/>
      <c r="G47" s="150"/>
      <c r="H47" s="150"/>
      <c r="I47" s="150"/>
      <c r="J47" s="175"/>
      <c r="K47" s="176"/>
      <c r="L47" s="162"/>
      <c r="M47" s="163"/>
      <c r="N47" s="221"/>
    </row>
    <row r="48" spans="1:14" s="73" customFormat="1" ht="15" customHeight="1" x14ac:dyDescent="0.3">
      <c r="A48" s="118" t="s">
        <v>77</v>
      </c>
      <c r="B48" s="143"/>
      <c r="C48" s="144"/>
      <c r="D48" s="144"/>
      <c r="E48" s="144"/>
      <c r="F48" s="144"/>
      <c r="G48" s="144"/>
      <c r="H48" s="144"/>
      <c r="I48" s="144"/>
      <c r="J48" s="179" t="s">
        <v>185</v>
      </c>
      <c r="K48" s="180"/>
      <c r="L48" s="174" t="s">
        <v>198</v>
      </c>
      <c r="M48" s="159"/>
      <c r="N48" s="128" t="s">
        <v>222</v>
      </c>
    </row>
    <row r="49" spans="1:14" ht="12.75" customHeight="1" x14ac:dyDescent="0.3">
      <c r="A49" s="64" t="s">
        <v>76</v>
      </c>
      <c r="B49" s="150"/>
      <c r="C49" s="150"/>
      <c r="D49" s="150"/>
      <c r="E49" s="150"/>
      <c r="F49" s="150"/>
      <c r="G49" s="150"/>
      <c r="H49" s="150"/>
      <c r="I49" s="150"/>
      <c r="J49" s="175"/>
      <c r="K49" s="176"/>
      <c r="L49" s="160"/>
      <c r="M49" s="161"/>
      <c r="N49" s="129"/>
    </row>
    <row r="50" spans="1:14" x14ac:dyDescent="0.3">
      <c r="A50" s="64" t="s">
        <v>74</v>
      </c>
      <c r="B50" s="150"/>
      <c r="C50" s="150"/>
      <c r="D50" s="150"/>
      <c r="E50" s="150"/>
      <c r="F50" s="150"/>
      <c r="G50" s="150"/>
      <c r="H50" s="150"/>
      <c r="I50" s="150"/>
      <c r="J50" s="175"/>
      <c r="K50" s="176"/>
      <c r="L50" s="160"/>
      <c r="M50" s="161"/>
      <c r="N50" s="129"/>
    </row>
    <row r="51" spans="1:14" x14ac:dyDescent="0.3">
      <c r="A51" s="64" t="s">
        <v>75</v>
      </c>
      <c r="B51" s="150"/>
      <c r="C51" s="150"/>
      <c r="D51" s="150"/>
      <c r="E51" s="150"/>
      <c r="F51" s="150"/>
      <c r="G51" s="150"/>
      <c r="H51" s="150"/>
      <c r="I51" s="150"/>
      <c r="J51" s="175"/>
      <c r="K51" s="176"/>
      <c r="L51" s="160"/>
      <c r="M51" s="161"/>
      <c r="N51" s="129"/>
    </row>
    <row r="52" spans="1:14" x14ac:dyDescent="0.3">
      <c r="A52" s="64" t="s">
        <v>73</v>
      </c>
      <c r="B52" s="150"/>
      <c r="C52" s="150"/>
      <c r="D52" s="150"/>
      <c r="E52" s="150"/>
      <c r="F52" s="150"/>
      <c r="G52" s="150"/>
      <c r="H52" s="150"/>
      <c r="I52" s="150"/>
      <c r="J52" s="177"/>
      <c r="K52" s="178"/>
      <c r="L52" s="162"/>
      <c r="M52" s="163"/>
      <c r="N52" s="130"/>
    </row>
    <row r="53" spans="1:14" s="73" customFormat="1" x14ac:dyDescent="0.3">
      <c r="A53" s="140" t="s">
        <v>70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76"/>
    </row>
    <row r="54" spans="1:14" s="73" customFormat="1" x14ac:dyDescent="0.3">
      <c r="A54" s="18"/>
      <c r="B54" s="172" t="str">
        <f>B24</f>
        <v>Scenario 1</v>
      </c>
      <c r="C54" s="173"/>
      <c r="D54" s="172" t="str">
        <f>D24</f>
        <v>Scenario 2</v>
      </c>
      <c r="E54" s="173"/>
      <c r="F54" s="172" t="str">
        <f>F24</f>
        <v>Scenario 3</v>
      </c>
      <c r="G54" s="173"/>
      <c r="H54" s="172" t="str">
        <f>H24</f>
        <v>Scenario 4</v>
      </c>
      <c r="I54" s="173"/>
      <c r="J54" s="256" t="s">
        <v>158</v>
      </c>
      <c r="K54" s="257"/>
      <c r="L54" s="172" t="str">
        <f>L24</f>
        <v>Guidance</v>
      </c>
      <c r="M54" s="173"/>
      <c r="N54" s="89" t="s">
        <v>220</v>
      </c>
    </row>
    <row r="55" spans="1:14" s="73" customFormat="1" ht="15" customHeight="1" x14ac:dyDescent="0.3">
      <c r="A55" s="118" t="s">
        <v>71</v>
      </c>
      <c r="B55" s="143"/>
      <c r="C55" s="144"/>
      <c r="D55" s="144"/>
      <c r="E55" s="144"/>
      <c r="F55" s="144"/>
      <c r="G55" s="144"/>
      <c r="H55" s="144"/>
      <c r="I55" s="144"/>
      <c r="J55" s="179" t="s">
        <v>185</v>
      </c>
      <c r="K55" s="180"/>
      <c r="L55" s="174" t="s">
        <v>264</v>
      </c>
      <c r="M55" s="159"/>
      <c r="N55" s="128" t="s">
        <v>223</v>
      </c>
    </row>
    <row r="56" spans="1:14" x14ac:dyDescent="0.3">
      <c r="A56" s="8" t="s">
        <v>0</v>
      </c>
      <c r="B56" s="148"/>
      <c r="C56" s="148"/>
      <c r="D56" s="148"/>
      <c r="E56" s="148"/>
      <c r="F56" s="148"/>
      <c r="G56" s="148"/>
      <c r="H56" s="148"/>
      <c r="I56" s="148"/>
      <c r="J56" s="181"/>
      <c r="K56" s="182"/>
      <c r="L56" s="160"/>
      <c r="M56" s="161"/>
      <c r="N56" s="129"/>
    </row>
    <row r="57" spans="1:14" x14ac:dyDescent="0.3">
      <c r="A57" s="8" t="s">
        <v>1</v>
      </c>
      <c r="B57" s="148"/>
      <c r="C57" s="148"/>
      <c r="D57" s="148"/>
      <c r="E57" s="148"/>
      <c r="F57" s="148"/>
      <c r="G57" s="148"/>
      <c r="H57" s="148"/>
      <c r="I57" s="148"/>
      <c r="J57" s="181"/>
      <c r="K57" s="182"/>
      <c r="L57" s="160"/>
      <c r="M57" s="161"/>
      <c r="N57" s="129"/>
    </row>
    <row r="58" spans="1:14" x14ac:dyDescent="0.3">
      <c r="A58" s="8" t="s">
        <v>2</v>
      </c>
      <c r="B58" s="148"/>
      <c r="C58" s="148"/>
      <c r="D58" s="148"/>
      <c r="E58" s="148"/>
      <c r="F58" s="148"/>
      <c r="G58" s="148"/>
      <c r="H58" s="148"/>
      <c r="I58" s="148"/>
      <c r="J58" s="181"/>
      <c r="K58" s="182"/>
      <c r="L58" s="160"/>
      <c r="M58" s="161"/>
      <c r="N58" s="129"/>
    </row>
    <row r="59" spans="1:14" x14ac:dyDescent="0.3">
      <c r="A59" s="8" t="s">
        <v>67</v>
      </c>
      <c r="B59" s="148"/>
      <c r="C59" s="148"/>
      <c r="D59" s="148"/>
      <c r="E59" s="148"/>
      <c r="F59" s="148"/>
      <c r="G59" s="148"/>
      <c r="H59" s="148"/>
      <c r="I59" s="148"/>
      <c r="J59" s="181"/>
      <c r="K59" s="182"/>
      <c r="L59" s="160"/>
      <c r="M59" s="161"/>
      <c r="N59" s="129"/>
    </row>
    <row r="60" spans="1:14" x14ac:dyDescent="0.3">
      <c r="A60" s="8" t="s">
        <v>68</v>
      </c>
      <c r="B60" s="148"/>
      <c r="C60" s="148"/>
      <c r="D60" s="148"/>
      <c r="E60" s="148"/>
      <c r="F60" s="148"/>
      <c r="G60" s="148"/>
      <c r="H60" s="148"/>
      <c r="I60" s="148"/>
      <c r="J60" s="181"/>
      <c r="K60" s="182"/>
      <c r="L60" s="162"/>
      <c r="M60" s="163"/>
      <c r="N60" s="130"/>
    </row>
    <row r="61" spans="1:14" s="73" customFormat="1" ht="15" customHeight="1" x14ac:dyDescent="0.3">
      <c r="A61" s="118" t="s">
        <v>72</v>
      </c>
      <c r="B61" s="143"/>
      <c r="C61" s="144"/>
      <c r="D61" s="144"/>
      <c r="E61" s="144"/>
      <c r="F61" s="144"/>
      <c r="G61" s="144"/>
      <c r="H61" s="144"/>
      <c r="I61" s="144"/>
      <c r="J61" s="179" t="s">
        <v>185</v>
      </c>
      <c r="K61" s="180"/>
      <c r="L61" s="174" t="s">
        <v>202</v>
      </c>
      <c r="M61" s="159"/>
      <c r="N61" s="128" t="s">
        <v>223</v>
      </c>
    </row>
    <row r="62" spans="1:14" x14ac:dyDescent="0.3">
      <c r="A62" s="8" t="s">
        <v>0</v>
      </c>
      <c r="B62" s="157"/>
      <c r="C62" s="157"/>
      <c r="D62" s="157"/>
      <c r="E62" s="157"/>
      <c r="F62" s="157"/>
      <c r="G62" s="157"/>
      <c r="H62" s="157"/>
      <c r="I62" s="157"/>
      <c r="J62" s="181"/>
      <c r="K62" s="182"/>
      <c r="L62" s="160"/>
      <c r="M62" s="161"/>
      <c r="N62" s="129"/>
    </row>
    <row r="63" spans="1:14" x14ac:dyDescent="0.3">
      <c r="A63" s="8" t="s">
        <v>1</v>
      </c>
      <c r="B63" s="157"/>
      <c r="C63" s="157"/>
      <c r="D63" s="157"/>
      <c r="E63" s="157"/>
      <c r="F63" s="157"/>
      <c r="G63" s="157"/>
      <c r="H63" s="157"/>
      <c r="I63" s="157"/>
      <c r="J63" s="181"/>
      <c r="K63" s="182"/>
      <c r="L63" s="160"/>
      <c r="M63" s="161"/>
      <c r="N63" s="129"/>
    </row>
    <row r="64" spans="1:14" x14ac:dyDescent="0.3">
      <c r="A64" s="8" t="s">
        <v>2</v>
      </c>
      <c r="B64" s="157"/>
      <c r="C64" s="157"/>
      <c r="D64" s="157"/>
      <c r="E64" s="157"/>
      <c r="F64" s="157"/>
      <c r="G64" s="157"/>
      <c r="H64" s="157"/>
      <c r="I64" s="157"/>
      <c r="J64" s="181"/>
      <c r="K64" s="182"/>
      <c r="L64" s="160"/>
      <c r="M64" s="161"/>
      <c r="N64" s="129"/>
    </row>
    <row r="65" spans="1:14" x14ac:dyDescent="0.3">
      <c r="A65" s="8" t="s">
        <v>67</v>
      </c>
      <c r="B65" s="157"/>
      <c r="C65" s="157"/>
      <c r="D65" s="157"/>
      <c r="E65" s="157"/>
      <c r="F65" s="157"/>
      <c r="G65" s="157"/>
      <c r="H65" s="157"/>
      <c r="I65" s="157"/>
      <c r="J65" s="181"/>
      <c r="K65" s="182"/>
      <c r="L65" s="160"/>
      <c r="M65" s="161"/>
      <c r="N65" s="129"/>
    </row>
    <row r="66" spans="1:14" x14ac:dyDescent="0.3">
      <c r="A66" s="8" t="s">
        <v>68</v>
      </c>
      <c r="B66" s="157"/>
      <c r="C66" s="157"/>
      <c r="D66" s="157"/>
      <c r="E66" s="157"/>
      <c r="F66" s="157"/>
      <c r="G66" s="157"/>
      <c r="H66" s="157"/>
      <c r="I66" s="157"/>
      <c r="J66" s="181"/>
      <c r="K66" s="182"/>
      <c r="L66" s="162"/>
      <c r="M66" s="163"/>
      <c r="N66" s="130"/>
    </row>
    <row r="67" spans="1:14" s="73" customFormat="1" ht="15" customHeight="1" x14ac:dyDescent="0.3">
      <c r="A67" s="112" t="s">
        <v>251</v>
      </c>
      <c r="B67" s="143"/>
      <c r="C67" s="144"/>
      <c r="D67" s="144"/>
      <c r="E67" s="144"/>
      <c r="F67" s="144"/>
      <c r="G67" s="144"/>
      <c r="H67" s="144"/>
      <c r="I67" s="144"/>
      <c r="J67" s="179" t="s">
        <v>185</v>
      </c>
      <c r="K67" s="180"/>
      <c r="L67" s="282"/>
      <c r="M67" s="283"/>
      <c r="N67" s="131" t="s">
        <v>223</v>
      </c>
    </row>
    <row r="68" spans="1:14" x14ac:dyDescent="0.3">
      <c r="A68" s="59" t="s">
        <v>102</v>
      </c>
      <c r="B68" s="150"/>
      <c r="C68" s="150"/>
      <c r="D68" s="150"/>
      <c r="E68" s="150"/>
      <c r="F68" s="150"/>
      <c r="G68" s="150"/>
      <c r="H68" s="150"/>
      <c r="I68" s="150"/>
      <c r="J68" s="181"/>
      <c r="K68" s="182"/>
      <c r="L68" s="284" t="s">
        <v>201</v>
      </c>
      <c r="M68" s="284"/>
      <c r="N68" s="132"/>
    </row>
    <row r="69" spans="1:14" x14ac:dyDescent="0.3">
      <c r="A69" s="14" t="s">
        <v>250</v>
      </c>
      <c r="B69" s="153"/>
      <c r="C69" s="153"/>
      <c r="D69" s="153"/>
      <c r="E69" s="153"/>
      <c r="F69" s="153"/>
      <c r="G69" s="153"/>
      <c r="H69" s="153"/>
      <c r="I69" s="153"/>
      <c r="J69" s="181"/>
      <c r="K69" s="182"/>
      <c r="L69" s="251" t="s">
        <v>265</v>
      </c>
      <c r="M69" s="232"/>
      <c r="N69" s="132"/>
    </row>
    <row r="70" spans="1:14" x14ac:dyDescent="0.3">
      <c r="A70" s="14" t="s">
        <v>252</v>
      </c>
      <c r="B70" s="148"/>
      <c r="C70" s="148"/>
      <c r="D70" s="148"/>
      <c r="E70" s="148"/>
      <c r="F70" s="148"/>
      <c r="G70" s="148"/>
      <c r="H70" s="148"/>
      <c r="I70" s="148"/>
      <c r="J70" s="181"/>
      <c r="K70" s="182"/>
      <c r="L70" s="285"/>
      <c r="M70" s="234"/>
      <c r="N70" s="132"/>
    </row>
    <row r="71" spans="1:14" x14ac:dyDescent="0.3">
      <c r="A71" s="14" t="s">
        <v>253</v>
      </c>
      <c r="B71" s="148"/>
      <c r="C71" s="148"/>
      <c r="D71" s="148"/>
      <c r="E71" s="148"/>
      <c r="F71" s="148"/>
      <c r="G71" s="148"/>
      <c r="H71" s="148"/>
      <c r="I71" s="148"/>
      <c r="J71" s="181"/>
      <c r="K71" s="182"/>
      <c r="L71" s="285"/>
      <c r="M71" s="234"/>
      <c r="N71" s="132"/>
    </row>
    <row r="72" spans="1:14" x14ac:dyDescent="0.3">
      <c r="A72" s="19" t="s">
        <v>254</v>
      </c>
      <c r="B72" s="148"/>
      <c r="C72" s="148"/>
      <c r="D72" s="148"/>
      <c r="E72" s="148"/>
      <c r="F72" s="148"/>
      <c r="G72" s="148"/>
      <c r="H72" s="148"/>
      <c r="I72" s="148"/>
      <c r="J72" s="181"/>
      <c r="K72" s="182"/>
      <c r="L72" s="285"/>
      <c r="M72" s="234"/>
      <c r="N72" s="132"/>
    </row>
    <row r="73" spans="1:14" x14ac:dyDescent="0.3">
      <c r="A73" s="19" t="s">
        <v>254</v>
      </c>
      <c r="B73" s="148"/>
      <c r="C73" s="148"/>
      <c r="D73" s="148"/>
      <c r="E73" s="148"/>
      <c r="F73" s="148"/>
      <c r="G73" s="148"/>
      <c r="H73" s="148"/>
      <c r="I73" s="148"/>
      <c r="J73" s="181"/>
      <c r="K73" s="182"/>
      <c r="L73" s="252"/>
      <c r="M73" s="236"/>
      <c r="N73" s="133"/>
    </row>
    <row r="74" spans="1:14" s="73" customFormat="1" x14ac:dyDescent="0.3">
      <c r="A74" s="118" t="s">
        <v>124</v>
      </c>
      <c r="B74" s="137"/>
      <c r="C74" s="138"/>
      <c r="D74" s="138"/>
      <c r="E74" s="138"/>
      <c r="F74" s="138"/>
      <c r="G74" s="138"/>
      <c r="H74" s="138"/>
      <c r="I74" s="139"/>
      <c r="J74" s="179" t="s">
        <v>185</v>
      </c>
      <c r="K74" s="180"/>
      <c r="L74" s="251" t="s">
        <v>256</v>
      </c>
      <c r="M74" s="232"/>
      <c r="N74" s="131" t="s">
        <v>223</v>
      </c>
    </row>
    <row r="75" spans="1:14" x14ac:dyDescent="0.3">
      <c r="A75" s="20" t="s">
        <v>125</v>
      </c>
      <c r="B75" s="148"/>
      <c r="C75" s="148"/>
      <c r="D75" s="148"/>
      <c r="E75" s="148"/>
      <c r="F75" s="148"/>
      <c r="G75" s="148"/>
      <c r="H75" s="148"/>
      <c r="I75" s="148"/>
      <c r="J75" s="181"/>
      <c r="K75" s="182"/>
      <c r="L75" s="252"/>
      <c r="M75" s="236"/>
      <c r="N75" s="133"/>
    </row>
    <row r="76" spans="1:14" s="73" customFormat="1" x14ac:dyDescent="0.3">
      <c r="A76" s="140" t="s">
        <v>78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76"/>
    </row>
    <row r="77" spans="1:14" s="73" customFormat="1" x14ac:dyDescent="0.3">
      <c r="A77" s="18"/>
      <c r="B77" s="172" t="s">
        <v>88</v>
      </c>
      <c r="C77" s="173"/>
      <c r="D77" s="172" t="s">
        <v>89</v>
      </c>
      <c r="E77" s="173"/>
      <c r="F77" s="172" t="s">
        <v>90</v>
      </c>
      <c r="G77" s="173"/>
      <c r="H77" s="172" t="s">
        <v>91</v>
      </c>
      <c r="I77" s="173"/>
      <c r="J77" s="256" t="s">
        <v>158</v>
      </c>
      <c r="K77" s="257"/>
      <c r="L77" s="172" t="s">
        <v>5</v>
      </c>
      <c r="M77" s="173"/>
      <c r="N77" s="89" t="s">
        <v>220</v>
      </c>
    </row>
    <row r="78" spans="1:14" s="73" customFormat="1" ht="15" customHeight="1" x14ac:dyDescent="0.3">
      <c r="A78" s="111" t="s">
        <v>99</v>
      </c>
      <c r="B78" s="143" t="s">
        <v>160</v>
      </c>
      <c r="C78" s="144"/>
      <c r="D78" s="143" t="s">
        <v>160</v>
      </c>
      <c r="E78" s="144"/>
      <c r="F78" s="143" t="s">
        <v>160</v>
      </c>
      <c r="G78" s="144"/>
      <c r="H78" s="143" t="s">
        <v>160</v>
      </c>
      <c r="I78" s="144"/>
      <c r="J78" s="264" t="s">
        <v>185</v>
      </c>
      <c r="K78" s="264"/>
      <c r="L78" s="158" t="s">
        <v>267</v>
      </c>
      <c r="M78" s="164"/>
      <c r="N78" s="216" t="s">
        <v>221</v>
      </c>
    </row>
    <row r="79" spans="1:14" ht="12.75" customHeight="1" x14ac:dyDescent="0.3">
      <c r="A79" s="8" t="s">
        <v>6</v>
      </c>
      <c r="B79" s="155"/>
      <c r="C79" s="156"/>
      <c r="D79" s="155"/>
      <c r="E79" s="156"/>
      <c r="F79" s="155"/>
      <c r="G79" s="156"/>
      <c r="H79" s="155"/>
      <c r="I79" s="156"/>
      <c r="J79" s="224"/>
      <c r="K79" s="224"/>
      <c r="L79" s="165"/>
      <c r="M79" s="166"/>
      <c r="N79" s="217"/>
    </row>
    <row r="80" spans="1:14" x14ac:dyDescent="0.3">
      <c r="A80" s="8" t="s">
        <v>7</v>
      </c>
      <c r="B80" s="155"/>
      <c r="C80" s="156"/>
      <c r="D80" s="155"/>
      <c r="E80" s="156"/>
      <c r="F80" s="155"/>
      <c r="G80" s="156"/>
      <c r="H80" s="155"/>
      <c r="I80" s="156"/>
      <c r="J80" s="224"/>
      <c r="K80" s="224"/>
      <c r="L80" s="165"/>
      <c r="M80" s="166"/>
      <c r="N80" s="217"/>
    </row>
    <row r="81" spans="1:16" x14ac:dyDescent="0.3">
      <c r="A81" s="8" t="s">
        <v>8</v>
      </c>
      <c r="B81" s="155"/>
      <c r="C81" s="156"/>
      <c r="D81" s="155"/>
      <c r="E81" s="156"/>
      <c r="F81" s="155"/>
      <c r="G81" s="156"/>
      <c r="H81" s="155"/>
      <c r="I81" s="156"/>
      <c r="J81" s="224"/>
      <c r="K81" s="224"/>
      <c r="L81" s="165"/>
      <c r="M81" s="166"/>
      <c r="N81" s="217"/>
    </row>
    <row r="82" spans="1:16" x14ac:dyDescent="0.3">
      <c r="A82" s="8" t="s">
        <v>9</v>
      </c>
      <c r="B82" s="155"/>
      <c r="C82" s="156"/>
      <c r="D82" s="155"/>
      <c r="E82" s="156"/>
      <c r="F82" s="155"/>
      <c r="G82" s="156"/>
      <c r="H82" s="155"/>
      <c r="I82" s="156"/>
      <c r="J82" s="224"/>
      <c r="K82" s="224"/>
      <c r="L82" s="165"/>
      <c r="M82" s="166"/>
      <c r="N82" s="217"/>
      <c r="P82" s="48"/>
    </row>
    <row r="83" spans="1:16" x14ac:dyDescent="0.3">
      <c r="A83" s="8" t="s">
        <v>10</v>
      </c>
      <c r="B83" s="155"/>
      <c r="C83" s="156"/>
      <c r="D83" s="155"/>
      <c r="E83" s="156"/>
      <c r="F83" s="155"/>
      <c r="G83" s="156"/>
      <c r="H83" s="155"/>
      <c r="I83" s="156"/>
      <c r="J83" s="224"/>
      <c r="K83" s="224"/>
      <c r="L83" s="165"/>
      <c r="M83" s="166"/>
      <c r="N83" s="217"/>
      <c r="P83" s="48"/>
    </row>
    <row r="84" spans="1:16" ht="12.75" customHeight="1" x14ac:dyDescent="0.3">
      <c r="A84" s="8" t="s">
        <v>11</v>
      </c>
      <c r="B84" s="155"/>
      <c r="C84" s="156"/>
      <c r="D84" s="155"/>
      <c r="E84" s="156"/>
      <c r="F84" s="155"/>
      <c r="G84" s="156"/>
      <c r="H84" s="155"/>
      <c r="I84" s="156"/>
      <c r="J84" s="265" t="s">
        <v>232</v>
      </c>
      <c r="K84" s="265"/>
      <c r="L84" s="165"/>
      <c r="M84" s="166"/>
      <c r="N84" s="217"/>
      <c r="P84" s="48"/>
    </row>
    <row r="85" spans="1:16" x14ac:dyDescent="0.3">
      <c r="A85" s="8" t="s">
        <v>231</v>
      </c>
      <c r="B85" s="155"/>
      <c r="C85" s="156"/>
      <c r="D85" s="155"/>
      <c r="E85" s="156"/>
      <c r="F85" s="155"/>
      <c r="G85" s="156"/>
      <c r="H85" s="155"/>
      <c r="I85" s="156"/>
      <c r="J85" s="265"/>
      <c r="K85" s="265"/>
      <c r="L85" s="165"/>
      <c r="M85" s="166"/>
      <c r="N85" s="217"/>
      <c r="P85" s="48"/>
    </row>
    <row r="86" spans="1:16" x14ac:dyDescent="0.3">
      <c r="A86" s="8" t="s">
        <v>12</v>
      </c>
      <c r="B86" s="155"/>
      <c r="C86" s="156"/>
      <c r="D86" s="155"/>
      <c r="E86" s="156"/>
      <c r="F86" s="155"/>
      <c r="G86" s="156"/>
      <c r="H86" s="155"/>
      <c r="I86" s="156"/>
      <c r="J86" s="265"/>
      <c r="K86" s="265"/>
      <c r="L86" s="165"/>
      <c r="M86" s="166"/>
      <c r="N86" s="217"/>
      <c r="P86" s="48"/>
    </row>
    <row r="87" spans="1:16" x14ac:dyDescent="0.3">
      <c r="A87" s="8" t="s">
        <v>13</v>
      </c>
      <c r="B87" s="155"/>
      <c r="C87" s="156"/>
      <c r="D87" s="155"/>
      <c r="E87" s="156"/>
      <c r="F87" s="155"/>
      <c r="G87" s="156"/>
      <c r="H87" s="155"/>
      <c r="I87" s="156"/>
      <c r="J87" s="224"/>
      <c r="K87" s="224"/>
      <c r="L87" s="165"/>
      <c r="M87" s="166"/>
      <c r="N87" s="217"/>
    </row>
    <row r="88" spans="1:16" x14ac:dyDescent="0.3">
      <c r="A88" s="8" t="s">
        <v>14</v>
      </c>
      <c r="B88" s="155"/>
      <c r="C88" s="156"/>
      <c r="D88" s="155"/>
      <c r="E88" s="156"/>
      <c r="F88" s="155"/>
      <c r="G88" s="156"/>
      <c r="H88" s="155"/>
      <c r="I88" s="156"/>
      <c r="J88" s="224"/>
      <c r="K88" s="224"/>
      <c r="L88" s="165"/>
      <c r="M88" s="166"/>
      <c r="N88" s="217"/>
    </row>
    <row r="89" spans="1:16" x14ac:dyDescent="0.3">
      <c r="A89" s="8" t="s">
        <v>15</v>
      </c>
      <c r="B89" s="155"/>
      <c r="C89" s="156"/>
      <c r="D89" s="155"/>
      <c r="E89" s="156"/>
      <c r="F89" s="155"/>
      <c r="G89" s="156"/>
      <c r="H89" s="155"/>
      <c r="I89" s="156"/>
      <c r="J89" s="224"/>
      <c r="K89" s="224"/>
      <c r="L89" s="165"/>
      <c r="M89" s="166"/>
      <c r="N89" s="217"/>
    </row>
    <row r="90" spans="1:16" x14ac:dyDescent="0.3">
      <c r="A90" s="8" t="s">
        <v>16</v>
      </c>
      <c r="B90" s="155"/>
      <c r="C90" s="156"/>
      <c r="D90" s="155"/>
      <c r="E90" s="156"/>
      <c r="F90" s="155"/>
      <c r="G90" s="156"/>
      <c r="H90" s="155"/>
      <c r="I90" s="156"/>
      <c r="J90" s="224"/>
      <c r="K90" s="224"/>
      <c r="L90" s="165"/>
      <c r="M90" s="166"/>
      <c r="N90" s="217"/>
    </row>
    <row r="91" spans="1:16" x14ac:dyDescent="0.3">
      <c r="A91" s="19" t="s">
        <v>255</v>
      </c>
      <c r="B91" s="155"/>
      <c r="C91" s="156"/>
      <c r="D91" s="155"/>
      <c r="E91" s="156"/>
      <c r="F91" s="155"/>
      <c r="G91" s="156"/>
      <c r="H91" s="155"/>
      <c r="I91" s="156"/>
      <c r="J91" s="60" t="s">
        <v>225</v>
      </c>
      <c r="L91" s="165"/>
      <c r="M91" s="166"/>
      <c r="N91" s="218"/>
    </row>
    <row r="92" spans="1:16" s="73" customFormat="1" ht="15" customHeight="1" x14ac:dyDescent="0.3">
      <c r="A92" s="110" t="s">
        <v>216</v>
      </c>
      <c r="B92" s="213" t="s">
        <v>160</v>
      </c>
      <c r="C92" s="214"/>
      <c r="D92" s="213" t="s">
        <v>160</v>
      </c>
      <c r="E92" s="214"/>
      <c r="F92" s="213" t="s">
        <v>160</v>
      </c>
      <c r="G92" s="214"/>
      <c r="H92" s="213" t="s">
        <v>160</v>
      </c>
      <c r="I92" s="215"/>
      <c r="J92" s="264" t="s">
        <v>185</v>
      </c>
      <c r="K92" s="264"/>
      <c r="L92" s="165"/>
      <c r="M92" s="166"/>
      <c r="N92" s="128" t="s">
        <v>226</v>
      </c>
    </row>
    <row r="93" spans="1:16" ht="12.75" customHeight="1" x14ac:dyDescent="0.3">
      <c r="A93" s="78" t="s">
        <v>217</v>
      </c>
      <c r="B93" s="155"/>
      <c r="C93" s="156"/>
      <c r="D93" s="155"/>
      <c r="E93" s="156"/>
      <c r="F93" s="155"/>
      <c r="G93" s="156"/>
      <c r="H93" s="155"/>
      <c r="I93" s="156"/>
      <c r="J93" s="266"/>
      <c r="K93" s="266"/>
      <c r="L93" s="165"/>
      <c r="M93" s="166"/>
      <c r="N93" s="129"/>
    </row>
    <row r="94" spans="1:16" x14ac:dyDescent="0.3">
      <c r="A94" s="78" t="s">
        <v>218</v>
      </c>
      <c r="B94" s="155"/>
      <c r="C94" s="156"/>
      <c r="D94" s="155"/>
      <c r="E94" s="156"/>
      <c r="F94" s="155"/>
      <c r="G94" s="156"/>
      <c r="H94" s="155"/>
      <c r="I94" s="156"/>
      <c r="J94" s="266"/>
      <c r="K94" s="266"/>
      <c r="L94" s="165"/>
      <c r="M94" s="166"/>
      <c r="N94" s="129"/>
    </row>
    <row r="95" spans="1:16" x14ac:dyDescent="0.3">
      <c r="A95" s="78" t="s">
        <v>219</v>
      </c>
      <c r="B95" s="155"/>
      <c r="C95" s="156"/>
      <c r="D95" s="155"/>
      <c r="E95" s="156"/>
      <c r="F95" s="155"/>
      <c r="G95" s="156"/>
      <c r="H95" s="155"/>
      <c r="I95" s="156"/>
      <c r="J95" s="266"/>
      <c r="K95" s="266"/>
      <c r="L95" s="167"/>
      <c r="M95" s="168"/>
      <c r="N95" s="130"/>
    </row>
    <row r="96" spans="1:16" s="73" customFormat="1" x14ac:dyDescent="0.3">
      <c r="A96" s="18"/>
      <c r="B96" s="145" t="str">
        <f>B24</f>
        <v>Scenario 1</v>
      </c>
      <c r="C96" s="145"/>
      <c r="D96" s="145" t="str">
        <f>D24</f>
        <v>Scenario 2</v>
      </c>
      <c r="E96" s="145"/>
      <c r="F96" s="145" t="str">
        <f>F24</f>
        <v>Scenario 3</v>
      </c>
      <c r="G96" s="145"/>
      <c r="H96" s="145" t="str">
        <f>H24</f>
        <v>Scenario 4</v>
      </c>
      <c r="I96" s="145"/>
      <c r="J96" s="256" t="s">
        <v>158</v>
      </c>
      <c r="K96" s="257"/>
      <c r="L96" s="145" t="str">
        <f>L24</f>
        <v>Guidance</v>
      </c>
      <c r="M96" s="145"/>
      <c r="N96" s="87"/>
    </row>
    <row r="97" spans="1:14" s="73" customFormat="1" ht="15" customHeight="1" x14ac:dyDescent="0.3">
      <c r="A97" s="113" t="s">
        <v>103</v>
      </c>
      <c r="B97" s="114" t="s">
        <v>81</v>
      </c>
      <c r="C97" s="115" t="s">
        <v>161</v>
      </c>
      <c r="D97" s="114" t="s">
        <v>81</v>
      </c>
      <c r="E97" s="115" t="s">
        <v>161</v>
      </c>
      <c r="F97" s="114" t="s">
        <v>81</v>
      </c>
      <c r="G97" s="115" t="s">
        <v>161</v>
      </c>
      <c r="H97" s="114" t="s">
        <v>81</v>
      </c>
      <c r="I97" s="115" t="s">
        <v>161</v>
      </c>
      <c r="J97" s="179" t="s">
        <v>185</v>
      </c>
      <c r="K97" s="180"/>
      <c r="L97" s="147" t="s">
        <v>207</v>
      </c>
      <c r="M97" s="147"/>
      <c r="N97" s="219" t="s">
        <v>226</v>
      </c>
    </row>
    <row r="98" spans="1:14" ht="12.75" customHeight="1" x14ac:dyDescent="0.3">
      <c r="A98" s="19" t="s">
        <v>26</v>
      </c>
      <c r="B98" s="46"/>
      <c r="C98" s="47"/>
      <c r="D98" s="46"/>
      <c r="E98" s="46"/>
      <c r="F98" s="46"/>
      <c r="G98" s="46"/>
      <c r="H98" s="46"/>
      <c r="I98" s="46"/>
      <c r="J98" s="222"/>
      <c r="K98" s="223"/>
      <c r="L98" s="146" t="s">
        <v>163</v>
      </c>
      <c r="M98" s="146"/>
      <c r="N98" s="220"/>
    </row>
    <row r="99" spans="1:14" x14ac:dyDescent="0.3">
      <c r="A99" s="19" t="s">
        <v>27</v>
      </c>
      <c r="B99" s="46"/>
      <c r="C99" s="46"/>
      <c r="D99" s="46"/>
      <c r="E99" s="46"/>
      <c r="F99" s="46"/>
      <c r="G99" s="46"/>
      <c r="H99" s="46"/>
      <c r="I99" s="46"/>
      <c r="J99" s="222"/>
      <c r="K99" s="223"/>
      <c r="L99" s="146" t="s">
        <v>162</v>
      </c>
      <c r="M99" s="146"/>
      <c r="N99" s="220"/>
    </row>
    <row r="100" spans="1:14" x14ac:dyDescent="0.3">
      <c r="A100" s="19" t="s">
        <v>42</v>
      </c>
      <c r="B100" s="46"/>
      <c r="C100" s="46"/>
      <c r="D100" s="46"/>
      <c r="E100" s="46"/>
      <c r="F100" s="46"/>
      <c r="G100" s="46"/>
      <c r="H100" s="46"/>
      <c r="I100" s="46"/>
      <c r="J100" s="222"/>
      <c r="K100" s="223"/>
      <c r="L100" s="146" t="s">
        <v>272</v>
      </c>
      <c r="M100" s="146"/>
      <c r="N100" s="220"/>
    </row>
    <row r="101" spans="1:14" x14ac:dyDescent="0.3">
      <c r="A101" s="8" t="s">
        <v>205</v>
      </c>
      <c r="B101" s="45"/>
      <c r="C101" s="183" t="s">
        <v>236</v>
      </c>
      <c r="D101" s="45"/>
      <c r="E101" s="183" t="s">
        <v>236</v>
      </c>
      <c r="F101" s="45"/>
      <c r="G101" s="183" t="s">
        <v>236</v>
      </c>
      <c r="H101" s="45"/>
      <c r="I101" s="183" t="s">
        <v>236</v>
      </c>
      <c r="J101" s="222"/>
      <c r="K101" s="223"/>
      <c r="L101" s="146" t="s">
        <v>164</v>
      </c>
      <c r="M101" s="146"/>
      <c r="N101" s="220"/>
    </row>
    <row r="102" spans="1:14" x14ac:dyDescent="0.3">
      <c r="A102" s="8" t="s">
        <v>204</v>
      </c>
      <c r="B102" s="45"/>
      <c r="C102" s="184"/>
      <c r="D102" s="45"/>
      <c r="E102" s="184"/>
      <c r="F102" s="45"/>
      <c r="G102" s="184"/>
      <c r="H102" s="45"/>
      <c r="I102" s="184"/>
      <c r="J102" s="222"/>
      <c r="K102" s="223"/>
      <c r="L102" s="146" t="s">
        <v>164</v>
      </c>
      <c r="M102" s="146"/>
      <c r="N102" s="220"/>
    </row>
    <row r="103" spans="1:14" x14ac:dyDescent="0.3">
      <c r="A103" s="8" t="s">
        <v>203</v>
      </c>
      <c r="B103" s="45"/>
      <c r="C103" s="185"/>
      <c r="D103" s="45"/>
      <c r="E103" s="185"/>
      <c r="F103" s="45"/>
      <c r="G103" s="185"/>
      <c r="H103" s="45"/>
      <c r="I103" s="185"/>
      <c r="J103" s="222"/>
      <c r="K103" s="223"/>
      <c r="L103" s="146" t="s">
        <v>164</v>
      </c>
      <c r="M103" s="146"/>
      <c r="N103" s="221"/>
    </row>
    <row r="104" spans="1:14" s="73" customFormat="1" ht="15" customHeight="1" x14ac:dyDescent="0.3">
      <c r="A104" s="112" t="s">
        <v>157</v>
      </c>
      <c r="B104" s="143"/>
      <c r="C104" s="144"/>
      <c r="D104" s="144"/>
      <c r="E104" s="144"/>
      <c r="F104" s="144"/>
      <c r="G104" s="144"/>
      <c r="H104" s="144"/>
      <c r="I104" s="144"/>
      <c r="J104" s="264" t="s">
        <v>185</v>
      </c>
      <c r="K104" s="264"/>
      <c r="L104" s="158" t="s">
        <v>200</v>
      </c>
      <c r="M104" s="164"/>
      <c r="N104" s="219" t="s">
        <v>226</v>
      </c>
    </row>
    <row r="105" spans="1:14" ht="12.75" customHeight="1" x14ac:dyDescent="0.3">
      <c r="A105" s="8" t="s">
        <v>152</v>
      </c>
      <c r="B105" s="45"/>
      <c r="C105" s="45"/>
      <c r="D105" s="45"/>
      <c r="E105" s="45"/>
      <c r="F105" s="45"/>
      <c r="G105" s="45"/>
      <c r="H105" s="45"/>
      <c r="I105" s="45"/>
      <c r="J105" s="224"/>
      <c r="K105" s="224"/>
      <c r="L105" s="165"/>
      <c r="M105" s="166"/>
      <c r="N105" s="220"/>
    </row>
    <row r="106" spans="1:14" x14ac:dyDescent="0.3">
      <c r="A106" s="8" t="s">
        <v>153</v>
      </c>
      <c r="B106" s="45"/>
      <c r="C106" s="45"/>
      <c r="D106" s="45"/>
      <c r="E106" s="45"/>
      <c r="F106" s="45"/>
      <c r="G106" s="45"/>
      <c r="H106" s="45"/>
      <c r="I106" s="45"/>
      <c r="J106" s="224"/>
      <c r="K106" s="224"/>
      <c r="L106" s="165"/>
      <c r="M106" s="166"/>
      <c r="N106" s="220"/>
    </row>
    <row r="107" spans="1:14" x14ac:dyDescent="0.3">
      <c r="A107" s="8" t="s">
        <v>154</v>
      </c>
      <c r="B107" s="45"/>
      <c r="C107" s="45"/>
      <c r="D107" s="45"/>
      <c r="E107" s="45"/>
      <c r="F107" s="45"/>
      <c r="G107" s="45"/>
      <c r="H107" s="45"/>
      <c r="I107" s="45"/>
      <c r="J107" s="224"/>
      <c r="K107" s="224"/>
      <c r="L107" s="165"/>
      <c r="M107" s="166"/>
      <c r="N107" s="220"/>
    </row>
    <row r="108" spans="1:14" x14ac:dyDescent="0.3">
      <c r="A108" s="8" t="s">
        <v>155</v>
      </c>
      <c r="B108" s="45"/>
      <c r="C108" s="45"/>
      <c r="D108" s="45"/>
      <c r="E108" s="45"/>
      <c r="F108" s="45"/>
      <c r="G108" s="45"/>
      <c r="H108" s="45"/>
      <c r="I108" s="45"/>
      <c r="J108" s="224"/>
      <c r="K108" s="224"/>
      <c r="L108" s="165"/>
      <c r="M108" s="166"/>
      <c r="N108" s="220"/>
    </row>
    <row r="109" spans="1:14" x14ac:dyDescent="0.3">
      <c r="A109" s="8" t="s">
        <v>156</v>
      </c>
      <c r="B109" s="45"/>
      <c r="C109" s="45"/>
      <c r="D109" s="45"/>
      <c r="E109" s="45"/>
      <c r="F109" s="45"/>
      <c r="G109" s="45"/>
      <c r="H109" s="45"/>
      <c r="I109" s="45"/>
      <c r="J109" s="224"/>
      <c r="K109" s="224"/>
      <c r="L109" s="167"/>
      <c r="M109" s="168"/>
      <c r="N109" s="221"/>
    </row>
    <row r="110" spans="1:14" s="73" customFormat="1" ht="15" customHeight="1" x14ac:dyDescent="0.3">
      <c r="A110" s="111" t="s">
        <v>151</v>
      </c>
      <c r="B110" s="143"/>
      <c r="C110" s="144"/>
      <c r="D110" s="144"/>
      <c r="E110" s="144"/>
      <c r="F110" s="144"/>
      <c r="G110" s="144"/>
      <c r="H110" s="144"/>
      <c r="I110" s="144"/>
      <c r="J110" s="179" t="s">
        <v>185</v>
      </c>
      <c r="K110" s="180"/>
      <c r="L110" s="282" t="s">
        <v>266</v>
      </c>
      <c r="M110" s="283"/>
      <c r="N110" s="219" t="s">
        <v>238</v>
      </c>
    </row>
    <row r="111" spans="1:14" ht="12.75" customHeight="1" x14ac:dyDescent="0.3">
      <c r="A111" s="8" t="s">
        <v>206</v>
      </c>
      <c r="B111" s="45"/>
      <c r="C111" s="45"/>
      <c r="D111" s="45"/>
      <c r="E111" s="45"/>
      <c r="F111" s="45"/>
      <c r="G111" s="45"/>
      <c r="H111" s="45"/>
      <c r="I111" s="45"/>
      <c r="J111" s="224"/>
      <c r="K111" s="224"/>
      <c r="L111" s="286"/>
      <c r="M111" s="287"/>
      <c r="N111" s="220"/>
    </row>
    <row r="112" spans="1:14" x14ac:dyDescent="0.3">
      <c r="A112" s="8" t="s">
        <v>104</v>
      </c>
      <c r="B112" s="45"/>
      <c r="C112" s="45"/>
      <c r="D112" s="45"/>
      <c r="E112" s="45"/>
      <c r="F112" s="45"/>
      <c r="G112" s="45"/>
      <c r="H112" s="45"/>
      <c r="I112" s="45"/>
      <c r="J112" s="224"/>
      <c r="K112" s="224"/>
      <c r="L112" s="286"/>
      <c r="M112" s="287"/>
      <c r="N112" s="220"/>
    </row>
    <row r="113" spans="1:14" x14ac:dyDescent="0.3">
      <c r="A113" s="78" t="s">
        <v>237</v>
      </c>
      <c r="B113" s="45"/>
      <c r="C113" s="45"/>
      <c r="D113" s="45"/>
      <c r="E113" s="45"/>
      <c r="F113" s="45"/>
      <c r="G113" s="45"/>
      <c r="H113" s="45"/>
      <c r="I113" s="45"/>
      <c r="J113" s="224"/>
      <c r="K113" s="224"/>
      <c r="L113" s="286"/>
      <c r="M113" s="287"/>
      <c r="N113" s="220"/>
    </row>
    <row r="114" spans="1:14" x14ac:dyDescent="0.3">
      <c r="A114" s="78" t="s">
        <v>258</v>
      </c>
      <c r="B114" s="45"/>
      <c r="C114" s="45"/>
      <c r="D114" s="45"/>
      <c r="E114" s="45"/>
      <c r="F114" s="45"/>
      <c r="G114" s="45"/>
      <c r="H114" s="45"/>
      <c r="I114" s="45"/>
      <c r="J114" s="224"/>
      <c r="K114" s="224"/>
      <c r="L114" s="286"/>
      <c r="M114" s="287"/>
      <c r="N114" s="220"/>
    </row>
    <row r="115" spans="1:14" x14ac:dyDescent="0.3">
      <c r="A115" s="78" t="s">
        <v>257</v>
      </c>
      <c r="B115" s="45"/>
      <c r="C115" s="45"/>
      <c r="D115" s="45"/>
      <c r="E115" s="45"/>
      <c r="F115" s="45"/>
      <c r="G115" s="45"/>
      <c r="H115" s="45"/>
      <c r="I115" s="45"/>
      <c r="J115" s="224"/>
      <c r="K115" s="224"/>
      <c r="L115" s="286"/>
      <c r="M115" s="287"/>
      <c r="N115" s="220"/>
    </row>
    <row r="116" spans="1:14" x14ac:dyDescent="0.3">
      <c r="A116" s="19" t="s">
        <v>105</v>
      </c>
      <c r="B116" s="45"/>
      <c r="C116" s="45"/>
      <c r="D116" s="45"/>
      <c r="E116" s="45"/>
      <c r="F116" s="45"/>
      <c r="G116" s="45"/>
      <c r="H116" s="45"/>
      <c r="I116" s="45"/>
      <c r="J116" s="224"/>
      <c r="K116" s="224"/>
      <c r="L116" s="286"/>
      <c r="M116" s="287"/>
      <c r="N116" s="220"/>
    </row>
    <row r="117" spans="1:14" x14ac:dyDescent="0.3">
      <c r="A117" s="8" t="s">
        <v>106</v>
      </c>
      <c r="B117" s="45"/>
      <c r="C117" s="45"/>
      <c r="D117" s="45"/>
      <c r="E117" s="45"/>
      <c r="F117" s="45"/>
      <c r="G117" s="45"/>
      <c r="H117" s="45"/>
      <c r="I117" s="45"/>
      <c r="J117" s="224"/>
      <c r="K117" s="224"/>
      <c r="L117" s="286"/>
      <c r="M117" s="287"/>
      <c r="N117" s="220"/>
    </row>
    <row r="118" spans="1:14" x14ac:dyDescent="0.3">
      <c r="A118" s="8" t="s">
        <v>107</v>
      </c>
      <c r="B118" s="45"/>
      <c r="C118" s="45"/>
      <c r="D118" s="45"/>
      <c r="E118" s="45"/>
      <c r="F118" s="45"/>
      <c r="G118" s="45"/>
      <c r="H118" s="45"/>
      <c r="I118" s="45"/>
      <c r="J118" s="224"/>
      <c r="K118" s="224"/>
      <c r="L118" s="286"/>
      <c r="M118" s="287"/>
      <c r="N118" s="220"/>
    </row>
    <row r="119" spans="1:14" x14ac:dyDescent="0.3">
      <c r="A119" s="8" t="s">
        <v>108</v>
      </c>
      <c r="B119" s="45"/>
      <c r="C119" s="45"/>
      <c r="D119" s="45"/>
      <c r="E119" s="45"/>
      <c r="F119" s="45"/>
      <c r="G119" s="45"/>
      <c r="H119" s="45"/>
      <c r="I119" s="45"/>
      <c r="J119" s="224"/>
      <c r="K119" s="224"/>
      <c r="L119" s="288"/>
      <c r="M119" s="289"/>
      <c r="N119" s="221"/>
    </row>
    <row r="120" spans="1:14" s="73" customFormat="1" ht="11.25" customHeight="1" x14ac:dyDescent="0.3">
      <c r="A120" s="140" t="s">
        <v>127</v>
      </c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76"/>
    </row>
    <row r="121" spans="1:14" s="73" customFormat="1" ht="11.25" customHeight="1" x14ac:dyDescent="0.3">
      <c r="A121" s="18"/>
      <c r="B121" s="145" t="s">
        <v>88</v>
      </c>
      <c r="C121" s="145"/>
      <c r="D121" s="145" t="s">
        <v>89</v>
      </c>
      <c r="E121" s="145"/>
      <c r="F121" s="145" t="s">
        <v>90</v>
      </c>
      <c r="G121" s="145"/>
      <c r="H121" s="145" t="s">
        <v>91</v>
      </c>
      <c r="I121" s="145"/>
      <c r="J121" s="256" t="s">
        <v>158</v>
      </c>
      <c r="K121" s="257"/>
      <c r="L121" s="145" t="s">
        <v>5</v>
      </c>
      <c r="M121" s="145"/>
      <c r="N121" s="87"/>
    </row>
    <row r="122" spans="1:14" s="97" customFormat="1" ht="11.25" customHeight="1" x14ac:dyDescent="0.3">
      <c r="A122" s="98" t="s">
        <v>208</v>
      </c>
      <c r="B122" s="99" t="s">
        <v>58</v>
      </c>
      <c r="C122" s="99" t="s">
        <v>59</v>
      </c>
      <c r="D122" s="99" t="s">
        <v>58</v>
      </c>
      <c r="E122" s="99" t="s">
        <v>59</v>
      </c>
      <c r="F122" s="99" t="s">
        <v>58</v>
      </c>
      <c r="G122" s="99" t="s">
        <v>59</v>
      </c>
      <c r="H122" s="99" t="s">
        <v>58</v>
      </c>
      <c r="I122" s="99" t="s">
        <v>59</v>
      </c>
      <c r="J122" s="264" t="s">
        <v>185</v>
      </c>
      <c r="K122" s="264"/>
      <c r="L122" s="231" t="s">
        <v>246</v>
      </c>
      <c r="M122" s="232"/>
      <c r="N122" s="134" t="s">
        <v>227</v>
      </c>
    </row>
    <row r="123" spans="1:14" ht="11.25" customHeight="1" x14ac:dyDescent="0.3">
      <c r="A123" s="14" t="s">
        <v>138</v>
      </c>
      <c r="B123" s="21">
        <v>30</v>
      </c>
      <c r="C123" s="22">
        <v>1</v>
      </c>
      <c r="D123" s="21">
        <v>30</v>
      </c>
      <c r="E123" s="22">
        <v>1</v>
      </c>
      <c r="F123" s="21">
        <v>30</v>
      </c>
      <c r="G123" s="22">
        <v>1</v>
      </c>
      <c r="H123" s="21">
        <v>30</v>
      </c>
      <c r="I123" s="22">
        <v>1</v>
      </c>
      <c r="J123" s="224"/>
      <c r="K123" s="224"/>
      <c r="L123" s="233"/>
      <c r="M123" s="234"/>
      <c r="N123" s="135"/>
    </row>
    <row r="124" spans="1:14" ht="11.25" customHeight="1" x14ac:dyDescent="0.3">
      <c r="A124" s="14" t="s">
        <v>139</v>
      </c>
      <c r="B124" s="21">
        <v>30</v>
      </c>
      <c r="C124" s="22">
        <v>1</v>
      </c>
      <c r="D124" s="21">
        <v>30</v>
      </c>
      <c r="E124" s="22">
        <v>1</v>
      </c>
      <c r="F124" s="21">
        <v>30</v>
      </c>
      <c r="G124" s="22">
        <v>1</v>
      </c>
      <c r="H124" s="21">
        <v>30</v>
      </c>
      <c r="I124" s="22">
        <v>1</v>
      </c>
      <c r="J124" s="224"/>
      <c r="K124" s="224"/>
      <c r="L124" s="233"/>
      <c r="M124" s="234"/>
      <c r="N124" s="135"/>
    </row>
    <row r="125" spans="1:14" ht="11.25" customHeight="1" x14ac:dyDescent="0.3">
      <c r="A125" s="14" t="s">
        <v>140</v>
      </c>
      <c r="B125" s="21">
        <v>30</v>
      </c>
      <c r="C125" s="22">
        <v>1</v>
      </c>
      <c r="D125" s="21">
        <v>30</v>
      </c>
      <c r="E125" s="22">
        <v>1</v>
      </c>
      <c r="F125" s="21">
        <v>30</v>
      </c>
      <c r="G125" s="22">
        <v>1</v>
      </c>
      <c r="H125" s="21">
        <v>30</v>
      </c>
      <c r="I125" s="22">
        <v>1</v>
      </c>
      <c r="J125" s="224"/>
      <c r="K125" s="224"/>
      <c r="L125" s="233"/>
      <c r="M125" s="234"/>
      <c r="N125" s="135"/>
    </row>
    <row r="126" spans="1:14" ht="11.25" customHeight="1" x14ac:dyDescent="0.3">
      <c r="A126" s="14" t="s">
        <v>141</v>
      </c>
      <c r="B126" s="21">
        <v>30</v>
      </c>
      <c r="C126" s="22">
        <v>1</v>
      </c>
      <c r="D126" s="21">
        <v>30</v>
      </c>
      <c r="E126" s="22">
        <v>1</v>
      </c>
      <c r="F126" s="21">
        <v>30</v>
      </c>
      <c r="G126" s="22">
        <v>1</v>
      </c>
      <c r="H126" s="21">
        <v>30</v>
      </c>
      <c r="I126" s="22">
        <v>1</v>
      </c>
      <c r="J126" s="224"/>
      <c r="K126" s="224"/>
      <c r="L126" s="233"/>
      <c r="M126" s="234"/>
      <c r="N126" s="135"/>
    </row>
    <row r="127" spans="1:14" ht="11.25" customHeight="1" x14ac:dyDescent="0.3">
      <c r="A127" s="14" t="s">
        <v>142</v>
      </c>
      <c r="B127" s="21">
        <v>30</v>
      </c>
      <c r="C127" s="22">
        <v>1</v>
      </c>
      <c r="D127" s="21">
        <v>30</v>
      </c>
      <c r="E127" s="22">
        <v>1</v>
      </c>
      <c r="F127" s="21">
        <v>30</v>
      </c>
      <c r="G127" s="22">
        <v>1</v>
      </c>
      <c r="H127" s="21">
        <v>30</v>
      </c>
      <c r="I127" s="22">
        <v>1</v>
      </c>
      <c r="J127" s="224"/>
      <c r="K127" s="224"/>
      <c r="L127" s="233"/>
      <c r="M127" s="234"/>
      <c r="N127" s="135"/>
    </row>
    <row r="128" spans="1:14" ht="11.25" customHeight="1" x14ac:dyDescent="0.3">
      <c r="A128" s="14" t="s">
        <v>143</v>
      </c>
      <c r="B128" s="21">
        <v>30</v>
      </c>
      <c r="C128" s="22">
        <v>1</v>
      </c>
      <c r="D128" s="21">
        <v>30</v>
      </c>
      <c r="E128" s="22">
        <v>1</v>
      </c>
      <c r="F128" s="21">
        <v>30</v>
      </c>
      <c r="G128" s="22">
        <v>1</v>
      </c>
      <c r="H128" s="21">
        <v>30</v>
      </c>
      <c r="I128" s="22">
        <v>1</v>
      </c>
      <c r="J128" s="224"/>
      <c r="K128" s="224"/>
      <c r="L128" s="233"/>
      <c r="M128" s="234"/>
      <c r="N128" s="135"/>
    </row>
    <row r="129" spans="1:14" ht="11.25" customHeight="1" x14ac:dyDescent="0.3">
      <c r="A129" s="14" t="s">
        <v>144</v>
      </c>
      <c r="B129" s="21">
        <v>30</v>
      </c>
      <c r="C129" s="22">
        <v>1</v>
      </c>
      <c r="D129" s="21">
        <v>30</v>
      </c>
      <c r="E129" s="22">
        <v>1</v>
      </c>
      <c r="F129" s="21">
        <v>30</v>
      </c>
      <c r="G129" s="22">
        <v>1</v>
      </c>
      <c r="H129" s="21">
        <v>30</v>
      </c>
      <c r="I129" s="22">
        <v>1</v>
      </c>
      <c r="J129" s="224"/>
      <c r="K129" s="224"/>
      <c r="L129" s="233"/>
      <c r="M129" s="234"/>
      <c r="N129" s="135"/>
    </row>
    <row r="130" spans="1:14" ht="11.25" customHeight="1" x14ac:dyDescent="0.3">
      <c r="A130" s="14" t="s">
        <v>145</v>
      </c>
      <c r="B130" s="21">
        <v>30</v>
      </c>
      <c r="C130" s="22">
        <v>1</v>
      </c>
      <c r="D130" s="21">
        <v>30</v>
      </c>
      <c r="E130" s="22">
        <v>1</v>
      </c>
      <c r="F130" s="21">
        <v>30</v>
      </c>
      <c r="G130" s="22">
        <v>1</v>
      </c>
      <c r="H130" s="21">
        <v>30</v>
      </c>
      <c r="I130" s="22">
        <v>1</v>
      </c>
      <c r="J130" s="224"/>
      <c r="K130" s="224"/>
      <c r="L130" s="233"/>
      <c r="M130" s="234"/>
      <c r="N130" s="135"/>
    </row>
    <row r="131" spans="1:14" ht="11.25" customHeight="1" x14ac:dyDescent="0.3">
      <c r="A131" s="14" t="s">
        <v>146</v>
      </c>
      <c r="B131" s="21">
        <v>30</v>
      </c>
      <c r="C131" s="22">
        <v>1</v>
      </c>
      <c r="D131" s="21">
        <v>30</v>
      </c>
      <c r="E131" s="22">
        <v>1</v>
      </c>
      <c r="F131" s="21">
        <v>30</v>
      </c>
      <c r="G131" s="22">
        <v>1</v>
      </c>
      <c r="H131" s="21">
        <v>30</v>
      </c>
      <c r="I131" s="22">
        <v>1</v>
      </c>
      <c r="J131" s="224"/>
      <c r="K131" s="224"/>
      <c r="L131" s="233"/>
      <c r="M131" s="234"/>
      <c r="N131" s="135"/>
    </row>
    <row r="132" spans="1:14" ht="11.25" customHeight="1" x14ac:dyDescent="0.3">
      <c r="A132" s="14" t="s">
        <v>147</v>
      </c>
      <c r="B132" s="21">
        <v>30</v>
      </c>
      <c r="C132" s="22">
        <v>1</v>
      </c>
      <c r="D132" s="21">
        <v>30</v>
      </c>
      <c r="E132" s="22">
        <v>1</v>
      </c>
      <c r="F132" s="21">
        <v>30</v>
      </c>
      <c r="G132" s="22">
        <v>1</v>
      </c>
      <c r="H132" s="21">
        <v>30</v>
      </c>
      <c r="I132" s="22">
        <v>1</v>
      </c>
      <c r="J132" s="224"/>
      <c r="K132" s="224"/>
      <c r="L132" s="233"/>
      <c r="M132" s="234"/>
      <c r="N132" s="135"/>
    </row>
    <row r="133" spans="1:14" s="73" customFormat="1" ht="11.25" customHeight="1" x14ac:dyDescent="0.3">
      <c r="A133" s="100" t="s">
        <v>126</v>
      </c>
      <c r="B133" s="141"/>
      <c r="C133" s="142"/>
      <c r="D133" s="142"/>
      <c r="E133" s="142"/>
      <c r="F133" s="142"/>
      <c r="G133" s="142"/>
      <c r="H133" s="142"/>
      <c r="I133" s="142"/>
      <c r="J133" s="264" t="s">
        <v>185</v>
      </c>
      <c r="K133" s="264"/>
      <c r="L133" s="233"/>
      <c r="M133" s="234"/>
      <c r="N133" s="135"/>
    </row>
    <row r="134" spans="1:14" ht="11.25" customHeight="1" x14ac:dyDescent="0.3">
      <c r="A134" s="23" t="s">
        <v>235</v>
      </c>
      <c r="B134" s="21">
        <v>30</v>
      </c>
      <c r="C134" s="24">
        <v>1</v>
      </c>
      <c r="D134" s="21">
        <v>30</v>
      </c>
      <c r="E134" s="24">
        <v>1</v>
      </c>
      <c r="F134" s="21">
        <v>30</v>
      </c>
      <c r="G134" s="24">
        <v>1</v>
      </c>
      <c r="H134" s="21">
        <v>30</v>
      </c>
      <c r="I134" s="24">
        <v>1</v>
      </c>
      <c r="J134" s="224"/>
      <c r="K134" s="224"/>
      <c r="L134" s="233"/>
      <c r="M134" s="234"/>
      <c r="N134" s="135"/>
    </row>
    <row r="135" spans="1:14" ht="11.25" customHeight="1" x14ac:dyDescent="0.3">
      <c r="A135" s="23" t="s">
        <v>235</v>
      </c>
      <c r="B135" s="21">
        <v>30</v>
      </c>
      <c r="C135" s="24">
        <v>1</v>
      </c>
      <c r="D135" s="21">
        <v>30</v>
      </c>
      <c r="E135" s="24">
        <v>1</v>
      </c>
      <c r="F135" s="21">
        <v>30</v>
      </c>
      <c r="G135" s="24">
        <v>1</v>
      </c>
      <c r="H135" s="21">
        <v>30</v>
      </c>
      <c r="I135" s="24">
        <v>1</v>
      </c>
      <c r="J135" s="224"/>
      <c r="K135" s="224"/>
      <c r="L135" s="235"/>
      <c r="M135" s="236"/>
      <c r="N135" s="136"/>
    </row>
    <row r="136" spans="1:14" ht="11.25" customHeight="1" x14ac:dyDescent="0.3">
      <c r="A136" s="81" t="s">
        <v>122</v>
      </c>
      <c r="B136" s="237"/>
      <c r="C136" s="238"/>
      <c r="D136" s="238"/>
      <c r="E136" s="238"/>
      <c r="F136" s="238"/>
      <c r="G136" s="238"/>
      <c r="H136" s="238"/>
      <c r="I136" s="238"/>
      <c r="J136" s="264" t="s">
        <v>185</v>
      </c>
      <c r="K136" s="264"/>
      <c r="L136" s="158" t="s">
        <v>245</v>
      </c>
      <c r="M136" s="159"/>
      <c r="N136" s="219" t="s">
        <v>227</v>
      </c>
    </row>
    <row r="137" spans="1:14" ht="11.25" customHeight="1" x14ac:dyDescent="0.3">
      <c r="A137" s="82" t="s">
        <v>239</v>
      </c>
      <c r="B137" s="21">
        <v>75</v>
      </c>
      <c r="C137" s="24">
        <v>1</v>
      </c>
      <c r="D137" s="21">
        <v>75</v>
      </c>
      <c r="E137" s="24">
        <v>1</v>
      </c>
      <c r="F137" s="21">
        <v>75</v>
      </c>
      <c r="G137" s="24">
        <v>1</v>
      </c>
      <c r="H137" s="21">
        <v>75</v>
      </c>
      <c r="I137" s="24">
        <v>1</v>
      </c>
      <c r="J137" s="224"/>
      <c r="K137" s="224"/>
      <c r="L137" s="160"/>
      <c r="M137" s="161"/>
      <c r="N137" s="220"/>
    </row>
    <row r="138" spans="1:14" ht="11.25" customHeight="1" x14ac:dyDescent="0.3">
      <c r="A138" s="83" t="s">
        <v>240</v>
      </c>
      <c r="B138" s="21">
        <v>45</v>
      </c>
      <c r="C138" s="24">
        <v>1</v>
      </c>
      <c r="D138" s="21">
        <v>45</v>
      </c>
      <c r="E138" s="24">
        <v>1</v>
      </c>
      <c r="F138" s="21">
        <v>45</v>
      </c>
      <c r="G138" s="24">
        <v>1</v>
      </c>
      <c r="H138" s="21">
        <v>45</v>
      </c>
      <c r="I138" s="24">
        <v>1</v>
      </c>
      <c r="J138" s="224"/>
      <c r="K138" s="224"/>
      <c r="L138" s="160"/>
      <c r="M138" s="161"/>
      <c r="N138" s="220"/>
    </row>
    <row r="139" spans="1:14" ht="11.25" customHeight="1" x14ac:dyDescent="0.3">
      <c r="A139" s="81" t="s">
        <v>79</v>
      </c>
      <c r="B139" s="237"/>
      <c r="C139" s="238"/>
      <c r="D139" s="238"/>
      <c r="E139" s="238"/>
      <c r="F139" s="238"/>
      <c r="G139" s="238"/>
      <c r="H139" s="238"/>
      <c r="I139" s="238"/>
      <c r="J139" s="224"/>
      <c r="K139" s="224"/>
      <c r="L139" s="160"/>
      <c r="M139" s="161"/>
      <c r="N139" s="220"/>
    </row>
    <row r="140" spans="1:14" ht="11.25" customHeight="1" x14ac:dyDescent="0.3">
      <c r="A140" s="82" t="s">
        <v>241</v>
      </c>
      <c r="B140" s="21">
        <v>75</v>
      </c>
      <c r="C140" s="24">
        <v>1</v>
      </c>
      <c r="D140" s="21">
        <v>75</v>
      </c>
      <c r="E140" s="24">
        <v>1</v>
      </c>
      <c r="F140" s="21">
        <v>75</v>
      </c>
      <c r="G140" s="24">
        <v>1</v>
      </c>
      <c r="H140" s="21">
        <v>75</v>
      </c>
      <c r="I140" s="24">
        <v>1</v>
      </c>
      <c r="J140" s="224"/>
      <c r="K140" s="224"/>
      <c r="L140" s="160"/>
      <c r="M140" s="161"/>
      <c r="N140" s="220"/>
    </row>
    <row r="141" spans="1:14" ht="11.25" customHeight="1" x14ac:dyDescent="0.3">
      <c r="A141" s="82" t="s">
        <v>242</v>
      </c>
      <c r="B141" s="21">
        <v>45</v>
      </c>
      <c r="C141" s="24">
        <v>1</v>
      </c>
      <c r="D141" s="21">
        <v>45</v>
      </c>
      <c r="E141" s="24">
        <v>1</v>
      </c>
      <c r="F141" s="21">
        <v>45</v>
      </c>
      <c r="G141" s="24">
        <v>1</v>
      </c>
      <c r="H141" s="21">
        <v>45</v>
      </c>
      <c r="I141" s="24">
        <v>1</v>
      </c>
      <c r="J141" s="224"/>
      <c r="K141" s="224"/>
      <c r="L141" s="160"/>
      <c r="M141" s="161"/>
      <c r="N141" s="220"/>
    </row>
    <row r="142" spans="1:14" ht="11.25" customHeight="1" x14ac:dyDescent="0.3">
      <c r="A142" s="81" t="s">
        <v>80</v>
      </c>
      <c r="B142" s="237"/>
      <c r="C142" s="238"/>
      <c r="D142" s="238"/>
      <c r="E142" s="238"/>
      <c r="F142" s="238"/>
      <c r="G142" s="238"/>
      <c r="H142" s="238"/>
      <c r="I142" s="238"/>
      <c r="J142" s="224"/>
      <c r="K142" s="224"/>
      <c r="L142" s="160"/>
      <c r="M142" s="161"/>
      <c r="N142" s="220"/>
    </row>
    <row r="143" spans="1:14" ht="11.25" customHeight="1" x14ac:dyDescent="0.3">
      <c r="A143" s="82" t="s">
        <v>243</v>
      </c>
      <c r="B143" s="27">
        <v>75</v>
      </c>
      <c r="C143" s="24">
        <v>1</v>
      </c>
      <c r="D143" s="27">
        <v>75</v>
      </c>
      <c r="E143" s="24">
        <v>1</v>
      </c>
      <c r="F143" s="27">
        <v>75</v>
      </c>
      <c r="G143" s="24">
        <v>1</v>
      </c>
      <c r="H143" s="27">
        <v>75</v>
      </c>
      <c r="I143" s="24">
        <v>1</v>
      </c>
      <c r="J143" s="224"/>
      <c r="K143" s="224"/>
      <c r="L143" s="160"/>
      <c r="M143" s="161"/>
      <c r="N143" s="220"/>
    </row>
    <row r="144" spans="1:14" ht="11.25" customHeight="1" x14ac:dyDescent="0.3">
      <c r="A144" s="82" t="s">
        <v>244</v>
      </c>
      <c r="B144" s="27">
        <v>75</v>
      </c>
      <c r="C144" s="24">
        <v>1</v>
      </c>
      <c r="D144" s="27">
        <v>75</v>
      </c>
      <c r="E144" s="24">
        <v>1</v>
      </c>
      <c r="F144" s="27">
        <v>75</v>
      </c>
      <c r="G144" s="24">
        <v>1</v>
      </c>
      <c r="H144" s="27">
        <v>75</v>
      </c>
      <c r="I144" s="24">
        <v>1</v>
      </c>
      <c r="J144" s="224"/>
      <c r="K144" s="224"/>
      <c r="L144" s="162"/>
      <c r="M144" s="163"/>
      <c r="N144" s="221"/>
    </row>
    <row r="145" spans="1:14" ht="11.25" customHeight="1" x14ac:dyDescent="0.3">
      <c r="A145" s="25" t="s">
        <v>57</v>
      </c>
      <c r="B145" s="237"/>
      <c r="C145" s="238"/>
      <c r="D145" s="238"/>
      <c r="E145" s="238"/>
      <c r="F145" s="238"/>
      <c r="G145" s="238"/>
      <c r="H145" s="238"/>
      <c r="I145" s="238"/>
      <c r="J145" s="264" t="s">
        <v>185</v>
      </c>
      <c r="K145" s="264"/>
      <c r="L145" s="225" t="s">
        <v>245</v>
      </c>
      <c r="M145" s="226"/>
      <c r="N145" s="219" t="s">
        <v>227</v>
      </c>
    </row>
    <row r="146" spans="1:14" ht="11.25" customHeight="1" x14ac:dyDescent="0.3">
      <c r="A146" s="26" t="s">
        <v>233</v>
      </c>
      <c r="B146" s="27">
        <v>25</v>
      </c>
      <c r="C146" s="28">
        <v>1</v>
      </c>
      <c r="D146" s="27">
        <v>25</v>
      </c>
      <c r="E146" s="28">
        <v>1</v>
      </c>
      <c r="F146" s="27">
        <v>25</v>
      </c>
      <c r="G146" s="28">
        <v>1</v>
      </c>
      <c r="H146" s="27">
        <v>25</v>
      </c>
      <c r="I146" s="28">
        <v>1</v>
      </c>
      <c r="J146" s="224"/>
      <c r="K146" s="224"/>
      <c r="L146" s="227"/>
      <c r="M146" s="228"/>
      <c r="N146" s="220"/>
    </row>
    <row r="147" spans="1:14" ht="11.25" customHeight="1" x14ac:dyDescent="0.3">
      <c r="A147" s="26" t="s">
        <v>224</v>
      </c>
      <c r="B147" s="27">
        <v>50</v>
      </c>
      <c r="C147" s="28">
        <v>1</v>
      </c>
      <c r="D147" s="27">
        <v>50</v>
      </c>
      <c r="E147" s="28">
        <v>1</v>
      </c>
      <c r="F147" s="27">
        <v>50</v>
      </c>
      <c r="G147" s="28">
        <v>1</v>
      </c>
      <c r="H147" s="27">
        <v>50</v>
      </c>
      <c r="I147" s="28">
        <v>1</v>
      </c>
      <c r="J147" s="224"/>
      <c r="K147" s="224"/>
      <c r="L147" s="227"/>
      <c r="M147" s="228"/>
      <c r="N147" s="220"/>
    </row>
    <row r="148" spans="1:14" ht="11.25" customHeight="1" x14ac:dyDescent="0.3">
      <c r="A148" s="26" t="s">
        <v>116</v>
      </c>
      <c r="B148" s="27">
        <v>20</v>
      </c>
      <c r="C148" s="28">
        <v>1</v>
      </c>
      <c r="D148" s="27">
        <v>20</v>
      </c>
      <c r="E148" s="28">
        <v>1</v>
      </c>
      <c r="F148" s="27">
        <v>20</v>
      </c>
      <c r="G148" s="28">
        <v>1</v>
      </c>
      <c r="H148" s="27">
        <v>20</v>
      </c>
      <c r="I148" s="28">
        <v>1</v>
      </c>
      <c r="J148" s="224"/>
      <c r="K148" s="224"/>
      <c r="L148" s="227"/>
      <c r="M148" s="228"/>
      <c r="N148" s="220"/>
    </row>
    <row r="149" spans="1:14" ht="11.25" customHeight="1" x14ac:dyDescent="0.3">
      <c r="A149" s="26" t="s">
        <v>100</v>
      </c>
      <c r="B149" s="27">
        <v>50</v>
      </c>
      <c r="C149" s="28">
        <v>1</v>
      </c>
      <c r="D149" s="27">
        <v>50</v>
      </c>
      <c r="E149" s="28">
        <v>1</v>
      </c>
      <c r="F149" s="27">
        <v>50</v>
      </c>
      <c r="G149" s="28">
        <v>1</v>
      </c>
      <c r="H149" s="27">
        <v>50</v>
      </c>
      <c r="I149" s="28">
        <v>1</v>
      </c>
      <c r="J149" s="224"/>
      <c r="K149" s="224"/>
      <c r="L149" s="227"/>
      <c r="M149" s="228"/>
      <c r="N149" s="220"/>
    </row>
    <row r="150" spans="1:14" ht="11.25" customHeight="1" x14ac:dyDescent="0.3">
      <c r="A150" s="26" t="s">
        <v>54</v>
      </c>
      <c r="B150" s="27">
        <v>15</v>
      </c>
      <c r="C150" s="28">
        <v>1</v>
      </c>
      <c r="D150" s="27">
        <v>15</v>
      </c>
      <c r="E150" s="28">
        <v>1</v>
      </c>
      <c r="F150" s="27">
        <v>15</v>
      </c>
      <c r="G150" s="28">
        <v>1</v>
      </c>
      <c r="H150" s="27">
        <v>15</v>
      </c>
      <c r="I150" s="28">
        <v>1</v>
      </c>
      <c r="J150" s="224"/>
      <c r="K150" s="224"/>
      <c r="L150" s="227"/>
      <c r="M150" s="228"/>
      <c r="N150" s="220"/>
    </row>
    <row r="151" spans="1:14" ht="11.25" customHeight="1" x14ac:dyDescent="0.3">
      <c r="A151" s="26" t="s">
        <v>55</v>
      </c>
      <c r="B151" s="27">
        <v>25</v>
      </c>
      <c r="C151" s="28">
        <v>1</v>
      </c>
      <c r="D151" s="27">
        <v>25</v>
      </c>
      <c r="E151" s="28">
        <v>1</v>
      </c>
      <c r="F151" s="27">
        <v>25</v>
      </c>
      <c r="G151" s="28">
        <v>1</v>
      </c>
      <c r="H151" s="27">
        <v>25</v>
      </c>
      <c r="I151" s="28">
        <v>1</v>
      </c>
      <c r="J151" s="224"/>
      <c r="K151" s="224"/>
      <c r="L151" s="227"/>
      <c r="M151" s="228"/>
      <c r="N151" s="220"/>
    </row>
    <row r="152" spans="1:14" ht="11.25" customHeight="1" x14ac:dyDescent="0.3">
      <c r="A152" s="26" t="s">
        <v>56</v>
      </c>
      <c r="B152" s="27">
        <v>25</v>
      </c>
      <c r="C152" s="28">
        <v>1</v>
      </c>
      <c r="D152" s="27">
        <v>25</v>
      </c>
      <c r="E152" s="28">
        <v>1</v>
      </c>
      <c r="F152" s="27">
        <v>25</v>
      </c>
      <c r="G152" s="28">
        <v>1</v>
      </c>
      <c r="H152" s="27">
        <v>25</v>
      </c>
      <c r="I152" s="28">
        <v>1</v>
      </c>
      <c r="J152" s="224"/>
      <c r="K152" s="224"/>
      <c r="L152" s="229"/>
      <c r="M152" s="230"/>
      <c r="N152" s="221"/>
    </row>
    <row r="153" spans="1:14" s="73" customFormat="1" ht="11.25" customHeight="1" x14ac:dyDescent="0.3">
      <c r="A153" s="196" t="s">
        <v>117</v>
      </c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8"/>
      <c r="N153" s="76"/>
    </row>
    <row r="154" spans="1:14" s="73" customFormat="1" ht="11.25" customHeight="1" x14ac:dyDescent="0.3">
      <c r="A154" s="18"/>
      <c r="B154" s="145" t="str">
        <f>B24</f>
        <v>Scenario 1</v>
      </c>
      <c r="C154" s="145"/>
      <c r="D154" s="145" t="str">
        <f>D24</f>
        <v>Scenario 2</v>
      </c>
      <c r="E154" s="145"/>
      <c r="F154" s="145" t="str">
        <f>F24</f>
        <v>Scenario 3</v>
      </c>
      <c r="G154" s="145"/>
      <c r="H154" s="145" t="str">
        <f>H24</f>
        <v>Scenario 4</v>
      </c>
      <c r="I154" s="145"/>
      <c r="J154" s="256" t="s">
        <v>158</v>
      </c>
      <c r="K154" s="257"/>
      <c r="L154" s="145" t="str">
        <f>L24</f>
        <v>Guidance</v>
      </c>
      <c r="M154" s="145"/>
      <c r="N154" s="87"/>
    </row>
    <row r="155" spans="1:14" s="73" customFormat="1" ht="11.25" customHeight="1" x14ac:dyDescent="0.3">
      <c r="A155" s="111" t="s">
        <v>99</v>
      </c>
      <c r="B155" s="119" t="s">
        <v>119</v>
      </c>
      <c r="C155" s="119" t="s">
        <v>118</v>
      </c>
      <c r="D155" s="119" t="s">
        <v>119</v>
      </c>
      <c r="E155" s="119" t="s">
        <v>118</v>
      </c>
      <c r="F155" s="119" t="s">
        <v>119</v>
      </c>
      <c r="G155" s="119" t="s">
        <v>118</v>
      </c>
      <c r="H155" s="119" t="s">
        <v>119</v>
      </c>
      <c r="I155" s="120" t="s">
        <v>118</v>
      </c>
      <c r="J155" s="264" t="s">
        <v>185</v>
      </c>
      <c r="K155" s="264"/>
      <c r="L155" s="225" t="s">
        <v>248</v>
      </c>
      <c r="M155" s="226"/>
      <c r="N155" s="128" t="s">
        <v>227</v>
      </c>
    </row>
    <row r="156" spans="1:14" ht="11.25" customHeight="1" x14ac:dyDescent="0.3">
      <c r="A156" s="8" t="str">
        <f>B7</f>
        <v>Type 1</v>
      </c>
      <c r="B156" s="15"/>
      <c r="C156" s="15"/>
      <c r="D156" s="15"/>
      <c r="E156" s="15"/>
      <c r="F156" s="15"/>
      <c r="G156" s="15"/>
      <c r="H156" s="15"/>
      <c r="I156" s="15"/>
      <c r="J156" s="267"/>
      <c r="K156" s="267"/>
      <c r="L156" s="227"/>
      <c r="M156" s="228"/>
      <c r="N156" s="135"/>
    </row>
    <row r="157" spans="1:14" ht="11.25" customHeight="1" x14ac:dyDescent="0.3">
      <c r="A157" s="8" t="str">
        <f>C7</f>
        <v>Type 2</v>
      </c>
      <c r="B157" s="15"/>
      <c r="C157" s="15"/>
      <c r="D157" s="15"/>
      <c r="E157" s="15"/>
      <c r="F157" s="15"/>
      <c r="G157" s="15"/>
      <c r="H157" s="15"/>
      <c r="I157" s="15"/>
      <c r="J157" s="267"/>
      <c r="K157" s="267"/>
      <c r="L157" s="227"/>
      <c r="M157" s="228"/>
      <c r="N157" s="135"/>
    </row>
    <row r="158" spans="1:14" ht="11.25" customHeight="1" x14ac:dyDescent="0.3">
      <c r="A158" s="8" t="str">
        <f>D7</f>
        <v>Type 3</v>
      </c>
      <c r="B158" s="15"/>
      <c r="C158" s="15"/>
      <c r="D158" s="15"/>
      <c r="E158" s="15"/>
      <c r="F158" s="15"/>
      <c r="G158" s="15"/>
      <c r="H158" s="15"/>
      <c r="I158" s="15"/>
      <c r="J158" s="267"/>
      <c r="K158" s="267"/>
      <c r="L158" s="227"/>
      <c r="M158" s="228"/>
      <c r="N158" s="135"/>
    </row>
    <row r="159" spans="1:14" ht="11.25" customHeight="1" x14ac:dyDescent="0.3">
      <c r="A159" s="8" t="str">
        <f>E7</f>
        <v>Type 4</v>
      </c>
      <c r="B159" s="15"/>
      <c r="C159" s="15"/>
      <c r="D159" s="15"/>
      <c r="E159" s="15"/>
      <c r="F159" s="15"/>
      <c r="G159" s="15"/>
      <c r="H159" s="15"/>
      <c r="I159" s="15"/>
      <c r="J159" s="267"/>
      <c r="K159" s="267"/>
      <c r="L159" s="227"/>
      <c r="M159" s="228"/>
      <c r="N159" s="135"/>
    </row>
    <row r="160" spans="1:14" ht="11.25" customHeight="1" x14ac:dyDescent="0.3">
      <c r="A160" s="8" t="str">
        <f>F7</f>
        <v>Type 5</v>
      </c>
      <c r="B160" s="15"/>
      <c r="C160" s="15"/>
      <c r="D160" s="15"/>
      <c r="E160" s="15"/>
      <c r="F160" s="15"/>
      <c r="G160" s="15"/>
      <c r="H160" s="15"/>
      <c r="I160" s="15"/>
      <c r="J160" s="267"/>
      <c r="K160" s="267"/>
      <c r="L160" s="227"/>
      <c r="M160" s="228"/>
      <c r="N160" s="135"/>
    </row>
    <row r="161" spans="1:14" ht="11.25" customHeight="1" x14ac:dyDescent="0.3">
      <c r="A161" s="8" t="str">
        <f>G7</f>
        <v>Type 6</v>
      </c>
      <c r="B161" s="15"/>
      <c r="C161" s="15"/>
      <c r="D161" s="15"/>
      <c r="E161" s="15"/>
      <c r="F161" s="15"/>
      <c r="G161" s="15"/>
      <c r="H161" s="15"/>
      <c r="I161" s="15"/>
      <c r="J161" s="267"/>
      <c r="K161" s="267"/>
      <c r="L161" s="227"/>
      <c r="M161" s="228"/>
      <c r="N161" s="135"/>
    </row>
    <row r="162" spans="1:14" ht="11.25" customHeight="1" x14ac:dyDescent="0.3">
      <c r="A162" s="8" t="str">
        <f>H7</f>
        <v>Type 7 - S1</v>
      </c>
      <c r="B162" s="15"/>
      <c r="C162" s="15"/>
      <c r="D162" s="15"/>
      <c r="E162" s="15"/>
      <c r="F162" s="15"/>
      <c r="G162" s="15"/>
      <c r="H162" s="15"/>
      <c r="I162" s="15"/>
      <c r="J162" s="267"/>
      <c r="K162" s="267"/>
      <c r="L162" s="227"/>
      <c r="M162" s="228"/>
      <c r="N162" s="135"/>
    </row>
    <row r="163" spans="1:14" ht="11.25" customHeight="1" x14ac:dyDescent="0.3">
      <c r="A163" s="8" t="str">
        <f>I7</f>
        <v>Type 7 - S2</v>
      </c>
      <c r="B163" s="15"/>
      <c r="C163" s="15"/>
      <c r="D163" s="15"/>
      <c r="E163" s="15"/>
      <c r="F163" s="15"/>
      <c r="G163" s="15"/>
      <c r="H163" s="15"/>
      <c r="I163" s="15"/>
      <c r="J163" s="267"/>
      <c r="K163" s="267"/>
      <c r="L163" s="227"/>
      <c r="M163" s="228"/>
      <c r="N163" s="135"/>
    </row>
    <row r="164" spans="1:14" ht="11.25" customHeight="1" x14ac:dyDescent="0.3">
      <c r="A164" s="8" t="str">
        <f>L7</f>
        <v>Guidance</v>
      </c>
      <c r="B164" s="15"/>
      <c r="C164" s="15"/>
      <c r="D164" s="15"/>
      <c r="E164" s="15"/>
      <c r="F164" s="15"/>
      <c r="G164" s="15"/>
      <c r="H164" s="15"/>
      <c r="I164" s="15"/>
      <c r="J164" s="267"/>
      <c r="K164" s="267"/>
      <c r="L164" s="227"/>
      <c r="M164" s="228"/>
      <c r="N164" s="135"/>
    </row>
    <row r="165" spans="1:14" ht="11.25" customHeight="1" x14ac:dyDescent="0.3">
      <c r="A165" s="8">
        <f>M7</f>
        <v>0</v>
      </c>
      <c r="B165" s="15"/>
      <c r="C165" s="15"/>
      <c r="D165" s="15"/>
      <c r="E165" s="15"/>
      <c r="F165" s="15"/>
      <c r="G165" s="15"/>
      <c r="H165" s="15"/>
      <c r="I165" s="15"/>
      <c r="J165" s="267"/>
      <c r="K165" s="267"/>
      <c r="L165" s="229"/>
      <c r="M165" s="230"/>
      <c r="N165" s="136"/>
    </row>
    <row r="166" spans="1:14" s="73" customFormat="1" ht="11.25" customHeight="1" x14ac:dyDescent="0.3">
      <c r="A166" s="93" t="s">
        <v>122</v>
      </c>
      <c r="B166" s="143"/>
      <c r="C166" s="144"/>
      <c r="D166" s="144"/>
      <c r="E166" s="144"/>
      <c r="F166" s="144"/>
      <c r="G166" s="144"/>
      <c r="H166" s="144"/>
      <c r="I166" s="144"/>
      <c r="J166" s="264" t="s">
        <v>185</v>
      </c>
      <c r="K166" s="264"/>
      <c r="L166" s="290" t="s">
        <v>197</v>
      </c>
      <c r="M166" s="226"/>
      <c r="N166" s="216" t="s">
        <v>227</v>
      </c>
    </row>
    <row r="167" spans="1:14" ht="11.25" customHeight="1" x14ac:dyDescent="0.3">
      <c r="A167" s="26" t="s">
        <v>128</v>
      </c>
      <c r="B167" s="30"/>
      <c r="C167" s="30"/>
      <c r="D167" s="30"/>
      <c r="E167" s="30"/>
      <c r="F167" s="30"/>
      <c r="G167" s="30"/>
      <c r="H167" s="30"/>
      <c r="I167" s="30"/>
      <c r="J167" s="267"/>
      <c r="K167" s="267"/>
      <c r="L167" s="291"/>
      <c r="M167" s="228"/>
      <c r="N167" s="220"/>
    </row>
    <row r="168" spans="1:14" ht="11.25" customHeight="1" x14ac:dyDescent="0.3">
      <c r="A168" s="31" t="s">
        <v>130</v>
      </c>
      <c r="B168" s="30"/>
      <c r="C168" s="30"/>
      <c r="D168" s="30"/>
      <c r="E168" s="30"/>
      <c r="F168" s="30"/>
      <c r="G168" s="30"/>
      <c r="H168" s="30"/>
      <c r="I168" s="30"/>
      <c r="J168" s="267"/>
      <c r="K168" s="267"/>
      <c r="L168" s="291"/>
      <c r="M168" s="228"/>
      <c r="N168" s="220"/>
    </row>
    <row r="169" spans="1:14" ht="11.25" customHeight="1" x14ac:dyDescent="0.3">
      <c r="A169" s="26" t="s">
        <v>129</v>
      </c>
      <c r="B169" s="30"/>
      <c r="C169" s="30"/>
      <c r="D169" s="30"/>
      <c r="E169" s="30"/>
      <c r="F169" s="30"/>
      <c r="G169" s="30"/>
      <c r="H169" s="30"/>
      <c r="I169" s="30"/>
      <c r="J169" s="267"/>
      <c r="K169" s="267"/>
      <c r="L169" s="291"/>
      <c r="M169" s="228"/>
      <c r="N169" s="221"/>
    </row>
    <row r="170" spans="1:14" s="73" customFormat="1" ht="11.25" customHeight="1" x14ac:dyDescent="0.3">
      <c r="A170" s="93" t="s">
        <v>79</v>
      </c>
      <c r="B170" s="143"/>
      <c r="C170" s="144"/>
      <c r="D170" s="144"/>
      <c r="E170" s="144"/>
      <c r="F170" s="144"/>
      <c r="G170" s="144"/>
      <c r="H170" s="144"/>
      <c r="I170" s="144"/>
      <c r="J170" s="264" t="s">
        <v>185</v>
      </c>
      <c r="K170" s="264"/>
      <c r="L170" s="291"/>
      <c r="M170" s="228"/>
      <c r="N170" s="216" t="s">
        <v>227</v>
      </c>
    </row>
    <row r="171" spans="1:14" ht="11.25" customHeight="1" x14ac:dyDescent="0.3">
      <c r="A171" s="26" t="s">
        <v>131</v>
      </c>
      <c r="B171" s="30"/>
      <c r="C171" s="30"/>
      <c r="D171" s="30"/>
      <c r="E171" s="30"/>
      <c r="F171" s="30"/>
      <c r="G171" s="30"/>
      <c r="H171" s="30"/>
      <c r="I171" s="30"/>
      <c r="J171" s="267"/>
      <c r="K171" s="267"/>
      <c r="L171" s="291"/>
      <c r="M171" s="228"/>
      <c r="N171" s="220"/>
    </row>
    <row r="172" spans="1:14" ht="11.25" customHeight="1" x14ac:dyDescent="0.3">
      <c r="A172" s="26" t="s">
        <v>132</v>
      </c>
      <c r="B172" s="30"/>
      <c r="C172" s="30"/>
      <c r="D172" s="30"/>
      <c r="E172" s="30"/>
      <c r="F172" s="30"/>
      <c r="G172" s="30"/>
      <c r="H172" s="30"/>
      <c r="I172" s="30"/>
      <c r="J172" s="267"/>
      <c r="K172" s="267"/>
      <c r="L172" s="291"/>
      <c r="M172" s="228"/>
      <c r="N172" s="220"/>
    </row>
    <row r="173" spans="1:14" ht="11.25" customHeight="1" x14ac:dyDescent="0.3">
      <c r="A173" s="26" t="s">
        <v>136</v>
      </c>
      <c r="B173" s="30"/>
      <c r="C173" s="30"/>
      <c r="D173" s="30"/>
      <c r="E173" s="30"/>
      <c r="F173" s="30"/>
      <c r="G173" s="30"/>
      <c r="H173" s="30"/>
      <c r="I173" s="30"/>
      <c r="J173" s="267"/>
      <c r="K173" s="267"/>
      <c r="L173" s="291"/>
      <c r="M173" s="228"/>
      <c r="N173" s="221"/>
    </row>
    <row r="174" spans="1:14" s="73" customFormat="1" ht="11.25" customHeight="1" x14ac:dyDescent="0.3">
      <c r="A174" s="93" t="s">
        <v>80</v>
      </c>
      <c r="B174" s="143"/>
      <c r="C174" s="144"/>
      <c r="D174" s="144"/>
      <c r="E174" s="144"/>
      <c r="F174" s="144"/>
      <c r="G174" s="144"/>
      <c r="H174" s="144"/>
      <c r="I174" s="144"/>
      <c r="J174" s="264" t="s">
        <v>185</v>
      </c>
      <c r="K174" s="264"/>
      <c r="L174" s="291"/>
      <c r="M174" s="228"/>
      <c r="N174" s="216" t="s">
        <v>227</v>
      </c>
    </row>
    <row r="175" spans="1:14" ht="11.25" customHeight="1" x14ac:dyDescent="0.3">
      <c r="A175" s="26" t="s">
        <v>133</v>
      </c>
      <c r="B175" s="30"/>
      <c r="C175" s="30"/>
      <c r="D175" s="30"/>
      <c r="E175" s="30"/>
      <c r="F175" s="30"/>
      <c r="G175" s="30"/>
      <c r="H175" s="30"/>
      <c r="I175" s="30"/>
      <c r="J175" s="267"/>
      <c r="K175" s="267"/>
      <c r="L175" s="291"/>
      <c r="M175" s="228"/>
      <c r="N175" s="220"/>
    </row>
    <row r="176" spans="1:14" ht="11.25" customHeight="1" x14ac:dyDescent="0.3">
      <c r="A176" s="26" t="s">
        <v>134</v>
      </c>
      <c r="B176" s="30"/>
      <c r="C176" s="30"/>
      <c r="D176" s="30"/>
      <c r="E176" s="30"/>
      <c r="F176" s="30"/>
      <c r="G176" s="30"/>
      <c r="H176" s="30"/>
      <c r="I176" s="30"/>
      <c r="J176" s="267"/>
      <c r="K176" s="267"/>
      <c r="L176" s="291"/>
      <c r="M176" s="228"/>
      <c r="N176" s="220"/>
    </row>
    <row r="177" spans="1:15" ht="11.25" customHeight="1" x14ac:dyDescent="0.3">
      <c r="A177" s="26" t="s">
        <v>135</v>
      </c>
      <c r="B177" s="30"/>
      <c r="C177" s="30"/>
      <c r="D177" s="30"/>
      <c r="E177" s="30"/>
      <c r="F177" s="30"/>
      <c r="G177" s="30"/>
      <c r="H177" s="30"/>
      <c r="I177" s="30"/>
      <c r="J177" s="267"/>
      <c r="K177" s="267"/>
      <c r="L177" s="291"/>
      <c r="M177" s="228"/>
      <c r="N177" s="221"/>
    </row>
    <row r="178" spans="1:15" s="73" customFormat="1" ht="11.25" customHeight="1" x14ac:dyDescent="0.3">
      <c r="A178" s="93" t="s">
        <v>57</v>
      </c>
      <c r="B178" s="143"/>
      <c r="C178" s="144"/>
      <c r="D178" s="144"/>
      <c r="E178" s="144"/>
      <c r="F178" s="144"/>
      <c r="G178" s="144"/>
      <c r="H178" s="144"/>
      <c r="I178" s="144"/>
      <c r="J178" s="264" t="s">
        <v>185</v>
      </c>
      <c r="K178" s="264"/>
      <c r="L178" s="291"/>
      <c r="M178" s="228"/>
      <c r="N178" s="216" t="s">
        <v>227</v>
      </c>
    </row>
    <row r="179" spans="1:15" ht="11.25" customHeight="1" x14ac:dyDescent="0.3">
      <c r="A179" s="26" t="s">
        <v>120</v>
      </c>
      <c r="B179" s="30"/>
      <c r="C179" s="30"/>
      <c r="D179" s="30"/>
      <c r="E179" s="30"/>
      <c r="F179" s="30"/>
      <c r="G179" s="30"/>
      <c r="H179" s="30"/>
      <c r="I179" s="30"/>
      <c r="J179" s="267"/>
      <c r="K179" s="267"/>
      <c r="L179" s="291"/>
      <c r="M179" s="228"/>
      <c r="N179" s="220"/>
    </row>
    <row r="180" spans="1:15" ht="11.25" customHeight="1" x14ac:dyDescent="0.3">
      <c r="A180" s="26" t="s">
        <v>121</v>
      </c>
      <c r="B180" s="30"/>
      <c r="C180" s="30"/>
      <c r="D180" s="30"/>
      <c r="E180" s="30"/>
      <c r="F180" s="30"/>
      <c r="G180" s="30"/>
      <c r="H180" s="30"/>
      <c r="I180" s="30"/>
      <c r="J180" s="267"/>
      <c r="K180" s="267"/>
      <c r="L180" s="291"/>
      <c r="M180" s="228"/>
      <c r="N180" s="220"/>
    </row>
    <row r="181" spans="1:15" ht="11.25" customHeight="1" x14ac:dyDescent="0.3">
      <c r="A181" s="26" t="s">
        <v>53</v>
      </c>
      <c r="B181" s="30"/>
      <c r="C181" s="30"/>
      <c r="D181" s="30"/>
      <c r="E181" s="30"/>
      <c r="F181" s="30"/>
      <c r="G181" s="30"/>
      <c r="H181" s="30"/>
      <c r="I181" s="30"/>
      <c r="J181" s="267"/>
      <c r="K181" s="267"/>
      <c r="L181" s="291"/>
      <c r="M181" s="228"/>
      <c r="N181" s="220"/>
    </row>
    <row r="182" spans="1:15" ht="11.25" customHeight="1" x14ac:dyDescent="0.3">
      <c r="A182" s="26" t="s">
        <v>116</v>
      </c>
      <c r="B182" s="30"/>
      <c r="C182" s="30"/>
      <c r="D182" s="30"/>
      <c r="E182" s="30"/>
      <c r="F182" s="30"/>
      <c r="G182" s="30"/>
      <c r="H182" s="30"/>
      <c r="I182" s="30"/>
      <c r="J182" s="267"/>
      <c r="K182" s="267"/>
      <c r="L182" s="291"/>
      <c r="M182" s="228"/>
      <c r="N182" s="220"/>
    </row>
    <row r="183" spans="1:15" ht="11.25" customHeight="1" x14ac:dyDescent="0.3">
      <c r="A183" s="26" t="s">
        <v>100</v>
      </c>
      <c r="B183" s="30"/>
      <c r="C183" s="30"/>
      <c r="D183" s="30"/>
      <c r="E183" s="30"/>
      <c r="F183" s="30"/>
      <c r="G183" s="30"/>
      <c r="H183" s="30"/>
      <c r="I183" s="30"/>
      <c r="J183" s="267"/>
      <c r="K183" s="267"/>
      <c r="L183" s="291"/>
      <c r="M183" s="228"/>
      <c r="N183" s="220"/>
    </row>
    <row r="184" spans="1:15" ht="11.25" customHeight="1" x14ac:dyDescent="0.3">
      <c r="A184" s="26" t="s">
        <v>54</v>
      </c>
      <c r="B184" s="30"/>
      <c r="C184" s="30"/>
      <c r="D184" s="30"/>
      <c r="E184" s="30"/>
      <c r="F184" s="30"/>
      <c r="G184" s="30"/>
      <c r="H184" s="30"/>
      <c r="I184" s="30"/>
      <c r="J184" s="267"/>
      <c r="K184" s="267"/>
      <c r="L184" s="291"/>
      <c r="M184" s="228"/>
      <c r="N184" s="220"/>
    </row>
    <row r="185" spans="1:15" ht="11.25" customHeight="1" x14ac:dyDescent="0.3">
      <c r="A185" s="26" t="s">
        <v>55</v>
      </c>
      <c r="B185" s="15"/>
      <c r="C185" s="15"/>
      <c r="D185" s="15"/>
      <c r="E185" s="15"/>
      <c r="F185" s="15"/>
      <c r="G185" s="15"/>
      <c r="H185" s="15"/>
      <c r="I185" s="15"/>
      <c r="J185" s="267"/>
      <c r="K185" s="267"/>
      <c r="L185" s="291"/>
      <c r="M185" s="228"/>
      <c r="N185" s="220"/>
    </row>
    <row r="186" spans="1:15" ht="11.25" customHeight="1" x14ac:dyDescent="0.3">
      <c r="A186" s="26" t="s">
        <v>56</v>
      </c>
      <c r="B186" s="15"/>
      <c r="C186" s="15"/>
      <c r="D186" s="15"/>
      <c r="E186" s="15"/>
      <c r="F186" s="15"/>
      <c r="G186" s="15"/>
      <c r="H186" s="15"/>
      <c r="I186" s="15"/>
      <c r="J186" s="267"/>
      <c r="K186" s="267"/>
      <c r="L186" s="292"/>
      <c r="M186" s="230"/>
      <c r="N186" s="221"/>
    </row>
    <row r="187" spans="1:15" s="73" customFormat="1" x14ac:dyDescent="0.3">
      <c r="A187" s="196" t="s">
        <v>84</v>
      </c>
      <c r="B187" s="197"/>
      <c r="C187" s="197"/>
      <c r="D187" s="197"/>
      <c r="E187" s="197"/>
      <c r="F187" s="197"/>
      <c r="G187" s="197"/>
      <c r="H187" s="197"/>
      <c r="I187" s="197"/>
      <c r="J187" s="197"/>
      <c r="K187" s="197"/>
      <c r="L187" s="197"/>
      <c r="M187" s="198"/>
      <c r="N187" s="76"/>
    </row>
    <row r="188" spans="1:15" s="73" customFormat="1" x14ac:dyDescent="0.3">
      <c r="A188" s="18"/>
      <c r="B188" s="145" t="s">
        <v>88</v>
      </c>
      <c r="C188" s="145"/>
      <c r="D188" s="145" t="s">
        <v>89</v>
      </c>
      <c r="E188" s="145"/>
      <c r="F188" s="145" t="s">
        <v>90</v>
      </c>
      <c r="G188" s="145"/>
      <c r="H188" s="145" t="s">
        <v>91</v>
      </c>
      <c r="I188" s="145"/>
      <c r="J188" s="256" t="s">
        <v>158</v>
      </c>
      <c r="K188" s="257"/>
      <c r="L188" s="145" t="s">
        <v>5</v>
      </c>
      <c r="M188" s="145"/>
      <c r="N188" s="88"/>
      <c r="O188" s="92"/>
    </row>
    <row r="189" spans="1:15" x14ac:dyDescent="0.3">
      <c r="A189" s="61" t="s">
        <v>186</v>
      </c>
      <c r="B189" s="199"/>
      <c r="C189" s="200"/>
      <c r="D189" s="199"/>
      <c r="E189" s="200"/>
      <c r="F189" s="205"/>
      <c r="G189" s="206"/>
      <c r="H189" s="199"/>
      <c r="I189" s="200"/>
      <c r="J189" s="268" t="s">
        <v>185</v>
      </c>
      <c r="K189" s="269"/>
      <c r="L189" s="201" t="s">
        <v>196</v>
      </c>
      <c r="M189" s="202"/>
      <c r="N189" s="241" t="s">
        <v>228</v>
      </c>
      <c r="O189" s="95"/>
    </row>
    <row r="190" spans="1:15" x14ac:dyDescent="0.3">
      <c r="A190" s="32"/>
      <c r="B190" s="192"/>
      <c r="C190" s="193"/>
      <c r="D190" s="192"/>
      <c r="E190" s="193"/>
      <c r="F190" s="194"/>
      <c r="G190" s="195"/>
      <c r="H190" s="192"/>
      <c r="I190" s="193"/>
      <c r="J190" s="224"/>
      <c r="K190" s="224"/>
      <c r="L190" s="203"/>
      <c r="M190" s="204"/>
      <c r="N190" s="242"/>
      <c r="O190" s="95"/>
    </row>
    <row r="191" spans="1:15" s="94" customFormat="1" x14ac:dyDescent="0.3">
      <c r="A191" s="33"/>
      <c r="B191" s="145" t="s">
        <v>88</v>
      </c>
      <c r="C191" s="145"/>
      <c r="D191" s="145" t="s">
        <v>89</v>
      </c>
      <c r="E191" s="145"/>
      <c r="F191" s="145" t="s">
        <v>90</v>
      </c>
      <c r="G191" s="145"/>
      <c r="H191" s="145" t="s">
        <v>91</v>
      </c>
      <c r="I191" s="145"/>
      <c r="J191" s="4" t="s">
        <v>158</v>
      </c>
      <c r="K191" s="4"/>
      <c r="L191" s="145" t="s">
        <v>5</v>
      </c>
      <c r="M191" s="145"/>
      <c r="N191" s="88"/>
      <c r="O191" s="96"/>
    </row>
    <row r="192" spans="1:15" s="73" customFormat="1" ht="15" customHeight="1" x14ac:dyDescent="0.3">
      <c r="A192" s="121" t="s">
        <v>214</v>
      </c>
      <c r="B192" s="122" t="s">
        <v>215</v>
      </c>
      <c r="C192" s="122" t="s">
        <v>213</v>
      </c>
      <c r="D192" s="122" t="s">
        <v>215</v>
      </c>
      <c r="E192" s="122" t="s">
        <v>213</v>
      </c>
      <c r="F192" s="122" t="s">
        <v>215</v>
      </c>
      <c r="G192" s="122" t="s">
        <v>213</v>
      </c>
      <c r="H192" s="122" t="s">
        <v>215</v>
      </c>
      <c r="I192" s="122" t="s">
        <v>213</v>
      </c>
      <c r="J192" s="268" t="s">
        <v>185</v>
      </c>
      <c r="K192" s="269"/>
      <c r="L192" s="207" t="s">
        <v>196</v>
      </c>
      <c r="M192" s="208"/>
      <c r="N192" s="243" t="s">
        <v>228</v>
      </c>
      <c r="O192" s="92"/>
    </row>
    <row r="193" spans="1:15" ht="12.75" customHeight="1" x14ac:dyDescent="0.3">
      <c r="A193" s="34" t="s">
        <v>45</v>
      </c>
      <c r="B193" s="71"/>
      <c r="C193" s="71"/>
      <c r="D193" s="71"/>
      <c r="E193" s="71"/>
      <c r="F193" s="72"/>
      <c r="G193" s="72"/>
      <c r="H193" s="72"/>
      <c r="I193" s="72"/>
      <c r="J193" s="267"/>
      <c r="K193" s="267"/>
      <c r="L193" s="209"/>
      <c r="M193" s="210"/>
      <c r="N193" s="244"/>
      <c r="O193" s="95"/>
    </row>
    <row r="194" spans="1:15" x14ac:dyDescent="0.3">
      <c r="A194" s="34" t="s">
        <v>46</v>
      </c>
      <c r="B194" s="71"/>
      <c r="C194" s="71"/>
      <c r="D194" s="71"/>
      <c r="E194" s="71"/>
      <c r="F194" s="72"/>
      <c r="G194" s="72"/>
      <c r="H194" s="72"/>
      <c r="I194" s="72"/>
      <c r="J194" s="267"/>
      <c r="K194" s="267"/>
      <c r="L194" s="209"/>
      <c r="M194" s="210"/>
      <c r="N194" s="244"/>
      <c r="O194" s="95"/>
    </row>
    <row r="195" spans="1:15" x14ac:dyDescent="0.3">
      <c r="A195" s="34" t="s">
        <v>85</v>
      </c>
      <c r="B195" s="71"/>
      <c r="C195" s="71"/>
      <c r="D195" s="71"/>
      <c r="E195" s="71"/>
      <c r="F195" s="72"/>
      <c r="G195" s="72"/>
      <c r="H195" s="72"/>
      <c r="I195" s="72"/>
      <c r="J195" s="267"/>
      <c r="K195" s="267"/>
      <c r="L195" s="209"/>
      <c r="M195" s="210"/>
      <c r="N195" s="244"/>
      <c r="O195" s="95"/>
    </row>
    <row r="196" spans="1:15" x14ac:dyDescent="0.3">
      <c r="A196" s="34" t="s">
        <v>86</v>
      </c>
      <c r="B196" s="71"/>
      <c r="C196" s="71"/>
      <c r="D196" s="71"/>
      <c r="E196" s="71"/>
      <c r="F196" s="72"/>
      <c r="G196" s="72"/>
      <c r="H196" s="72"/>
      <c r="I196" s="72"/>
      <c r="J196" s="267"/>
      <c r="K196" s="267"/>
      <c r="L196" s="209"/>
      <c r="M196" s="210"/>
      <c r="N196" s="244"/>
      <c r="O196" s="95"/>
    </row>
    <row r="197" spans="1:15" x14ac:dyDescent="0.3">
      <c r="A197" s="34" t="s">
        <v>47</v>
      </c>
      <c r="B197" s="71"/>
      <c r="C197" s="71"/>
      <c r="D197" s="71"/>
      <c r="E197" s="71"/>
      <c r="F197" s="72"/>
      <c r="G197" s="72"/>
      <c r="H197" s="72"/>
      <c r="I197" s="72"/>
      <c r="J197" s="267"/>
      <c r="K197" s="267"/>
      <c r="L197" s="209"/>
      <c r="M197" s="210"/>
      <c r="N197" s="244"/>
      <c r="O197" s="95"/>
    </row>
    <row r="198" spans="1:15" x14ac:dyDescent="0.3">
      <c r="A198" s="34" t="s">
        <v>87</v>
      </c>
      <c r="B198" s="71"/>
      <c r="C198" s="71"/>
      <c r="D198" s="71"/>
      <c r="E198" s="71"/>
      <c r="F198" s="72"/>
      <c r="G198" s="72"/>
      <c r="H198" s="72"/>
      <c r="I198" s="72"/>
      <c r="J198" s="267"/>
      <c r="K198" s="267"/>
      <c r="L198" s="209"/>
      <c r="M198" s="210"/>
      <c r="N198" s="244"/>
      <c r="O198" s="95"/>
    </row>
    <row r="199" spans="1:15" x14ac:dyDescent="0.3">
      <c r="A199" s="19" t="s">
        <v>101</v>
      </c>
      <c r="B199" s="71"/>
      <c r="C199" s="71"/>
      <c r="D199" s="71"/>
      <c r="E199" s="71"/>
      <c r="F199" s="72"/>
      <c r="G199" s="72"/>
      <c r="H199" s="72"/>
      <c r="I199" s="72"/>
      <c r="J199" s="267"/>
      <c r="K199" s="267"/>
      <c r="L199" s="209"/>
      <c r="M199" s="210"/>
      <c r="N199" s="244"/>
      <c r="O199" s="95"/>
    </row>
    <row r="200" spans="1:15" x14ac:dyDescent="0.3">
      <c r="A200" s="8" t="s">
        <v>100</v>
      </c>
      <c r="B200" s="71"/>
      <c r="C200" s="71"/>
      <c r="D200" s="71"/>
      <c r="E200" s="71"/>
      <c r="F200" s="72"/>
      <c r="G200" s="72"/>
      <c r="H200" s="72"/>
      <c r="I200" s="72"/>
      <c r="J200" s="267"/>
      <c r="K200" s="267"/>
      <c r="L200" s="209"/>
      <c r="M200" s="210"/>
      <c r="N200" s="244"/>
      <c r="O200" s="95"/>
    </row>
    <row r="201" spans="1:15" x14ac:dyDescent="0.3">
      <c r="A201" s="34" t="s">
        <v>48</v>
      </c>
      <c r="B201" s="71"/>
      <c r="C201" s="71"/>
      <c r="D201" s="71"/>
      <c r="E201" s="71"/>
      <c r="F201" s="72"/>
      <c r="G201" s="72"/>
      <c r="H201" s="72"/>
      <c r="I201" s="72"/>
      <c r="J201" s="267"/>
      <c r="K201" s="267"/>
      <c r="L201" s="209"/>
      <c r="M201" s="210"/>
      <c r="N201" s="244"/>
      <c r="O201" s="95"/>
    </row>
    <row r="202" spans="1:15" x14ac:dyDescent="0.3">
      <c r="A202" s="34" t="s">
        <v>49</v>
      </c>
      <c r="B202" s="71"/>
      <c r="C202" s="71"/>
      <c r="D202" s="71"/>
      <c r="E202" s="71"/>
      <c r="F202" s="72"/>
      <c r="G202" s="72"/>
      <c r="H202" s="72"/>
      <c r="I202" s="72"/>
      <c r="J202" s="267"/>
      <c r="K202" s="267"/>
      <c r="L202" s="209"/>
      <c r="M202" s="210"/>
      <c r="N202" s="244"/>
      <c r="O202" s="95"/>
    </row>
    <row r="203" spans="1:15" x14ac:dyDescent="0.3">
      <c r="A203" s="34" t="s">
        <v>50</v>
      </c>
      <c r="B203" s="71"/>
      <c r="C203" s="71"/>
      <c r="D203" s="71"/>
      <c r="E203" s="71"/>
      <c r="F203" s="72"/>
      <c r="G203" s="72"/>
      <c r="H203" s="72"/>
      <c r="I203" s="72"/>
      <c r="J203" s="267"/>
      <c r="K203" s="267"/>
      <c r="L203" s="209"/>
      <c r="M203" s="210"/>
      <c r="N203" s="244"/>
      <c r="O203" s="95"/>
    </row>
    <row r="204" spans="1:15" x14ac:dyDescent="0.3">
      <c r="A204" s="34" t="s">
        <v>51</v>
      </c>
      <c r="B204" s="71"/>
      <c r="C204" s="71"/>
      <c r="D204" s="71"/>
      <c r="E204" s="71"/>
      <c r="F204" s="72"/>
      <c r="G204" s="72"/>
      <c r="H204" s="72"/>
      <c r="I204" s="72"/>
      <c r="J204" s="267"/>
      <c r="K204" s="267"/>
      <c r="L204" s="209"/>
      <c r="M204" s="210"/>
      <c r="N204" s="244"/>
      <c r="O204" s="95"/>
    </row>
    <row r="205" spans="1:15" x14ac:dyDescent="0.3">
      <c r="A205" s="34" t="s">
        <v>52</v>
      </c>
      <c r="B205" s="71"/>
      <c r="C205" s="71"/>
      <c r="D205" s="71"/>
      <c r="E205" s="71"/>
      <c r="F205" s="72"/>
      <c r="G205" s="72"/>
      <c r="H205" s="72"/>
      <c r="I205" s="72"/>
      <c r="J205" s="267"/>
      <c r="K205" s="267"/>
      <c r="L205" s="211"/>
      <c r="M205" s="212"/>
      <c r="N205" s="244"/>
      <c r="O205" s="95"/>
    </row>
    <row r="206" spans="1:15" s="73" customFormat="1" x14ac:dyDescent="0.3">
      <c r="A206" s="140" t="s">
        <v>115</v>
      </c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76"/>
      <c r="O206" s="92"/>
    </row>
    <row r="207" spans="1:15" s="73" customFormat="1" ht="12.75" customHeight="1" x14ac:dyDescent="0.3">
      <c r="A207" s="39"/>
      <c r="B207" s="4" t="s">
        <v>109</v>
      </c>
      <c r="C207" s="4" t="s">
        <v>110</v>
      </c>
      <c r="D207" s="4" t="s">
        <v>113</v>
      </c>
      <c r="E207" s="4" t="s">
        <v>184</v>
      </c>
      <c r="F207" s="4"/>
      <c r="G207" s="4"/>
      <c r="H207" s="4"/>
      <c r="I207" s="4"/>
      <c r="J207" s="256" t="s">
        <v>158</v>
      </c>
      <c r="K207" s="257"/>
      <c r="L207" s="145" t="s">
        <v>5</v>
      </c>
      <c r="M207" s="145"/>
      <c r="N207" s="88"/>
      <c r="O207" s="92"/>
    </row>
    <row r="208" spans="1:15" s="73" customFormat="1" ht="15" customHeight="1" x14ac:dyDescent="0.3">
      <c r="A208" s="123"/>
      <c r="B208" s="122" t="s">
        <v>111</v>
      </c>
      <c r="C208" s="122" t="s">
        <v>111</v>
      </c>
      <c r="D208" s="122" t="s">
        <v>111</v>
      </c>
      <c r="E208" s="122" t="s">
        <v>112</v>
      </c>
      <c r="F208" s="143"/>
      <c r="G208" s="144"/>
      <c r="H208" s="144"/>
      <c r="I208" s="154"/>
      <c r="J208" s="268" t="s">
        <v>185</v>
      </c>
      <c r="K208" s="269"/>
      <c r="L208" s="253" t="s">
        <v>273</v>
      </c>
      <c r="M208" s="208"/>
      <c r="N208" s="254" t="s">
        <v>222</v>
      </c>
      <c r="O208" s="92"/>
    </row>
    <row r="209" spans="1:15" ht="12.75" customHeight="1" x14ac:dyDescent="0.3">
      <c r="A209" s="34" t="s">
        <v>0</v>
      </c>
      <c r="B209" s="35"/>
      <c r="C209" s="35"/>
      <c r="D209" s="40">
        <f>B209-C209</f>
        <v>0</v>
      </c>
      <c r="E209" s="36"/>
      <c r="F209" s="17"/>
      <c r="G209" s="17"/>
      <c r="H209" s="17"/>
      <c r="I209" s="17"/>
      <c r="J209" s="270"/>
      <c r="K209" s="271"/>
      <c r="L209" s="209"/>
      <c r="M209" s="210"/>
      <c r="N209" s="255"/>
      <c r="O209" s="95"/>
    </row>
    <row r="210" spans="1:15" x14ac:dyDescent="0.3">
      <c r="A210" s="34" t="s">
        <v>1</v>
      </c>
      <c r="B210" s="35"/>
      <c r="C210" s="35"/>
      <c r="D210" s="40">
        <f>B210-C210</f>
        <v>0</v>
      </c>
      <c r="E210" s="36"/>
      <c r="F210" s="17"/>
      <c r="G210" s="17"/>
      <c r="H210" s="17"/>
      <c r="I210" s="17"/>
      <c r="J210" s="270"/>
      <c r="K210" s="271"/>
      <c r="L210" s="209"/>
      <c r="M210" s="210"/>
      <c r="N210" s="255"/>
      <c r="O210" s="95"/>
    </row>
    <row r="211" spans="1:15" s="73" customFormat="1" x14ac:dyDescent="0.3">
      <c r="A211" s="34" t="s">
        <v>2</v>
      </c>
      <c r="B211" s="35"/>
      <c r="C211" s="35"/>
      <c r="D211" s="40">
        <f>B211-C211</f>
        <v>0</v>
      </c>
      <c r="E211" s="36"/>
      <c r="F211" s="17"/>
      <c r="G211" s="17"/>
      <c r="H211" s="17"/>
      <c r="I211" s="17"/>
      <c r="J211" s="270"/>
      <c r="K211" s="271"/>
      <c r="L211" s="209"/>
      <c r="M211" s="210"/>
      <c r="N211" s="255"/>
      <c r="O211" s="92"/>
    </row>
    <row r="212" spans="1:15" s="73" customFormat="1" x14ac:dyDescent="0.3">
      <c r="A212" s="34" t="s">
        <v>3</v>
      </c>
      <c r="B212" s="35"/>
      <c r="C212" s="35"/>
      <c r="D212" s="40">
        <f>B212-C212</f>
        <v>0</v>
      </c>
      <c r="E212" s="36"/>
      <c r="F212" s="17"/>
      <c r="G212" s="17"/>
      <c r="H212" s="17"/>
      <c r="I212" s="17"/>
      <c r="J212" s="270"/>
      <c r="K212" s="271"/>
      <c r="L212" s="209"/>
      <c r="M212" s="210"/>
      <c r="N212" s="255"/>
      <c r="O212" s="92"/>
    </row>
    <row r="213" spans="1:15" s="95" customFormat="1" x14ac:dyDescent="0.3">
      <c r="A213" s="101" t="s">
        <v>4</v>
      </c>
      <c r="B213" s="102"/>
      <c r="C213" s="102"/>
      <c r="D213" s="103">
        <f>B213-C213</f>
        <v>0</v>
      </c>
      <c r="E213" s="104"/>
      <c r="F213" s="105"/>
      <c r="G213" s="105"/>
      <c r="H213" s="105"/>
      <c r="I213" s="105"/>
      <c r="J213" s="270"/>
      <c r="K213" s="271"/>
      <c r="L213" s="209"/>
      <c r="M213" s="210"/>
      <c r="N213" s="255"/>
    </row>
    <row r="214" spans="1:15" s="92" customFormat="1" x14ac:dyDescent="0.3">
      <c r="A214" s="140" t="s">
        <v>165</v>
      </c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86"/>
    </row>
    <row r="215" spans="1:15" s="91" customFormat="1" ht="15" customHeight="1" x14ac:dyDescent="0.3">
      <c r="A215" s="3"/>
      <c r="B215" s="149" t="s">
        <v>88</v>
      </c>
      <c r="C215" s="149"/>
      <c r="D215" s="149" t="s">
        <v>89</v>
      </c>
      <c r="E215" s="149"/>
      <c r="F215" s="149" t="s">
        <v>90</v>
      </c>
      <c r="G215" s="149"/>
      <c r="H215" s="149" t="s">
        <v>91</v>
      </c>
      <c r="I215" s="149"/>
      <c r="J215" s="256" t="s">
        <v>158</v>
      </c>
      <c r="K215" s="257"/>
      <c r="L215" s="149" t="s">
        <v>5</v>
      </c>
      <c r="M215" s="149"/>
      <c r="N215" s="89"/>
    </row>
    <row r="216" spans="1:15" s="73" customFormat="1" ht="15" customHeight="1" x14ac:dyDescent="0.3">
      <c r="A216" s="106" t="s">
        <v>211</v>
      </c>
      <c r="B216" s="137"/>
      <c r="C216" s="138"/>
      <c r="D216" s="138"/>
      <c r="E216" s="138"/>
      <c r="F216" s="138"/>
      <c r="G216" s="138"/>
      <c r="H216" s="138"/>
      <c r="I216" s="139"/>
      <c r="J216" s="179" t="s">
        <v>185</v>
      </c>
      <c r="K216" s="180"/>
      <c r="L216" s="137"/>
      <c r="M216" s="139"/>
      <c r="N216" s="128" t="s">
        <v>222</v>
      </c>
    </row>
    <row r="217" spans="1:15" s="73" customFormat="1" ht="12.75" customHeight="1" x14ac:dyDescent="0.3">
      <c r="A217" s="64" t="s">
        <v>92</v>
      </c>
      <c r="B217" s="150"/>
      <c r="C217" s="150"/>
      <c r="D217" s="150"/>
      <c r="E217" s="150"/>
      <c r="F217" s="150"/>
      <c r="G217" s="150"/>
      <c r="H217" s="150"/>
      <c r="I217" s="150"/>
      <c r="J217" s="181"/>
      <c r="K217" s="182"/>
      <c r="L217" s="187" t="s">
        <v>261</v>
      </c>
      <c r="M217" s="187"/>
      <c r="N217" s="129"/>
    </row>
    <row r="218" spans="1:15" s="73" customFormat="1" x14ac:dyDescent="0.3">
      <c r="A218" s="64" t="s">
        <v>114</v>
      </c>
      <c r="B218" s="150"/>
      <c r="C218" s="150"/>
      <c r="D218" s="150"/>
      <c r="E218" s="150"/>
      <c r="F218" s="150"/>
      <c r="G218" s="150"/>
      <c r="H218" s="150"/>
      <c r="I218" s="150"/>
      <c r="J218" s="181"/>
      <c r="K218" s="182"/>
      <c r="L218" s="187" t="s">
        <v>268</v>
      </c>
      <c r="M218" s="187"/>
      <c r="N218" s="129"/>
    </row>
    <row r="219" spans="1:15" s="73" customFormat="1" x14ac:dyDescent="0.3">
      <c r="A219" s="59" t="s">
        <v>159</v>
      </c>
      <c r="B219" s="150"/>
      <c r="C219" s="150"/>
      <c r="D219" s="150"/>
      <c r="E219" s="150"/>
      <c r="F219" s="150"/>
      <c r="G219" s="150"/>
      <c r="H219" s="150"/>
      <c r="I219" s="150"/>
      <c r="J219" s="272" t="s">
        <v>183</v>
      </c>
      <c r="K219" s="273"/>
      <c r="L219" s="187" t="s">
        <v>210</v>
      </c>
      <c r="M219" s="187"/>
      <c r="N219" s="130"/>
    </row>
    <row r="220" spans="1:15" s="73" customFormat="1" x14ac:dyDescent="0.3">
      <c r="A220" s="50" t="s">
        <v>178</v>
      </c>
      <c r="B220" s="151"/>
      <c r="C220" s="152"/>
      <c r="D220" s="150"/>
      <c r="E220" s="150"/>
      <c r="F220" s="150"/>
      <c r="G220" s="150"/>
      <c r="H220" s="150"/>
      <c r="I220" s="150"/>
      <c r="J220" s="274">
        <v>500000</v>
      </c>
      <c r="K220" s="275"/>
      <c r="L220" s="188" t="s">
        <v>199</v>
      </c>
      <c r="M220" s="189"/>
      <c r="N220" s="128" t="s">
        <v>226</v>
      </c>
    </row>
    <row r="221" spans="1:15" s="73" customFormat="1" x14ac:dyDescent="0.3">
      <c r="A221" s="50" t="s">
        <v>179</v>
      </c>
      <c r="B221" s="151"/>
      <c r="C221" s="152"/>
      <c r="D221" s="150"/>
      <c r="E221" s="150"/>
      <c r="F221" s="150"/>
      <c r="G221" s="150"/>
      <c r="H221" s="150"/>
      <c r="I221" s="150"/>
      <c r="J221" s="276">
        <v>90</v>
      </c>
      <c r="K221" s="277"/>
      <c r="L221" s="190"/>
      <c r="M221" s="191"/>
      <c r="N221" s="130"/>
    </row>
    <row r="222" spans="1:15" s="73" customFormat="1" x14ac:dyDescent="0.3">
      <c r="A222" s="50" t="s">
        <v>195</v>
      </c>
      <c r="B222" s="151"/>
      <c r="C222" s="152"/>
      <c r="D222" s="150"/>
      <c r="E222" s="150"/>
      <c r="F222" s="150"/>
      <c r="G222" s="150"/>
      <c r="H222" s="150"/>
      <c r="I222" s="150"/>
      <c r="J222" s="278">
        <v>0.5</v>
      </c>
      <c r="K222" s="279"/>
      <c r="L222" s="187" t="s">
        <v>202</v>
      </c>
      <c r="M222" s="187"/>
      <c r="N222" s="74" t="s">
        <v>223</v>
      </c>
    </row>
    <row r="223" spans="1:15" s="73" customFormat="1" ht="15" customHeight="1" x14ac:dyDescent="0.3">
      <c r="A223" s="50" t="s">
        <v>182</v>
      </c>
      <c r="B223" s="151"/>
      <c r="C223" s="152"/>
      <c r="D223" s="150"/>
      <c r="E223" s="150"/>
      <c r="F223" s="150"/>
      <c r="G223" s="150"/>
      <c r="H223" s="150"/>
      <c r="I223" s="150"/>
      <c r="J223" s="280">
        <v>3</v>
      </c>
      <c r="K223" s="281"/>
      <c r="L223" s="188" t="s">
        <v>198</v>
      </c>
      <c r="M223" s="189"/>
      <c r="N223" s="128" t="s">
        <v>222</v>
      </c>
    </row>
    <row r="224" spans="1:15" s="73" customFormat="1" x14ac:dyDescent="0.3">
      <c r="A224" s="50" t="s">
        <v>44</v>
      </c>
      <c r="B224" s="151"/>
      <c r="C224" s="152"/>
      <c r="D224" s="150"/>
      <c r="E224" s="150"/>
      <c r="F224" s="150"/>
      <c r="G224" s="150"/>
      <c r="H224" s="150"/>
      <c r="I224" s="150"/>
      <c r="J224" s="276">
        <v>0.3</v>
      </c>
      <c r="K224" s="277"/>
      <c r="L224" s="190"/>
      <c r="M224" s="191"/>
      <c r="N224" s="130"/>
    </row>
    <row r="225" spans="1:14" s="73" customFormat="1" ht="15" customHeight="1" x14ac:dyDescent="0.3">
      <c r="A225" s="106" t="s">
        <v>212</v>
      </c>
      <c r="B225" s="137"/>
      <c r="C225" s="138"/>
      <c r="D225" s="138"/>
      <c r="E225" s="138"/>
      <c r="F225" s="138"/>
      <c r="G225" s="138"/>
      <c r="H225" s="138"/>
      <c r="I225" s="139"/>
      <c r="J225" s="264" t="s">
        <v>185</v>
      </c>
      <c r="K225" s="264"/>
      <c r="L225" s="245" t="s">
        <v>269</v>
      </c>
      <c r="M225" s="246"/>
      <c r="N225" s="128" t="s">
        <v>226</v>
      </c>
    </row>
    <row r="226" spans="1:14" s="73" customFormat="1" ht="12.75" customHeight="1" x14ac:dyDescent="0.3">
      <c r="A226" s="50" t="s">
        <v>170</v>
      </c>
      <c r="B226" s="67">
        <v>10.98</v>
      </c>
      <c r="C226" s="85"/>
      <c r="D226" s="85"/>
      <c r="E226" s="74"/>
      <c r="F226" s="74"/>
      <c r="G226" s="74"/>
      <c r="H226" s="85"/>
      <c r="I226" s="85"/>
      <c r="J226" s="267"/>
      <c r="K226" s="267"/>
      <c r="L226" s="247"/>
      <c r="M226" s="248"/>
      <c r="N226" s="129"/>
    </row>
    <row r="227" spans="1:14" s="73" customFormat="1" x14ac:dyDescent="0.3">
      <c r="A227" s="50" t="s">
        <v>171</v>
      </c>
      <c r="B227" s="68">
        <v>2500</v>
      </c>
      <c r="C227" s="85"/>
      <c r="D227" s="85"/>
      <c r="E227" s="74"/>
      <c r="F227" s="74"/>
      <c r="G227" s="74"/>
      <c r="H227" s="85"/>
      <c r="I227" s="85"/>
      <c r="J227" s="267"/>
      <c r="K227" s="267"/>
      <c r="L227" s="247"/>
      <c r="M227" s="248"/>
      <c r="N227" s="129"/>
    </row>
    <row r="228" spans="1:14" s="73" customFormat="1" x14ac:dyDescent="0.3">
      <c r="A228" s="50" t="s">
        <v>172</v>
      </c>
      <c r="B228" s="69">
        <v>25</v>
      </c>
      <c r="C228" s="85"/>
      <c r="D228" s="85"/>
      <c r="E228" s="74"/>
      <c r="F228" s="74"/>
      <c r="G228" s="74"/>
      <c r="H228" s="85"/>
      <c r="I228" s="85"/>
      <c r="J228" s="267"/>
      <c r="K228" s="267"/>
      <c r="L228" s="249"/>
      <c r="M228" s="250"/>
      <c r="N228" s="130"/>
    </row>
    <row r="229" spans="1:14" s="73" customFormat="1" ht="27.6" x14ac:dyDescent="0.3">
      <c r="A229" s="106" t="s">
        <v>169</v>
      </c>
      <c r="B229" s="108" t="s">
        <v>37</v>
      </c>
      <c r="C229" s="109" t="s">
        <v>31</v>
      </c>
      <c r="D229" s="137"/>
      <c r="E229" s="138"/>
      <c r="F229" s="138"/>
      <c r="G229" s="138"/>
      <c r="H229" s="138"/>
      <c r="I229" s="139"/>
      <c r="J229" s="264" t="s">
        <v>185</v>
      </c>
      <c r="K229" s="264"/>
      <c r="L229" s="245" t="s">
        <v>269</v>
      </c>
      <c r="M229" s="246"/>
      <c r="N229" s="128" t="s">
        <v>226</v>
      </c>
    </row>
    <row r="230" spans="1:14" s="73" customFormat="1" ht="12.75" customHeight="1" x14ac:dyDescent="0.3">
      <c r="A230" s="50" t="s">
        <v>32</v>
      </c>
      <c r="B230" s="52">
        <v>19</v>
      </c>
      <c r="C230" s="53">
        <v>1000</v>
      </c>
      <c r="D230" s="85"/>
      <c r="E230" s="74"/>
      <c r="F230" s="74"/>
      <c r="G230" s="74"/>
      <c r="H230" s="85"/>
      <c r="I230" s="85"/>
      <c r="J230" s="267"/>
      <c r="K230" s="267"/>
      <c r="L230" s="247"/>
      <c r="M230" s="248"/>
      <c r="N230" s="129"/>
    </row>
    <row r="231" spans="1:14" s="73" customFormat="1" x14ac:dyDescent="0.3">
      <c r="A231" s="50" t="s">
        <v>33</v>
      </c>
      <c r="B231" s="52">
        <v>200</v>
      </c>
      <c r="C231" s="53">
        <v>100</v>
      </c>
      <c r="D231" s="85"/>
      <c r="E231" s="74"/>
      <c r="F231" s="74"/>
      <c r="G231" s="74"/>
      <c r="H231" s="85"/>
      <c r="I231" s="85"/>
      <c r="J231" s="267"/>
      <c r="K231" s="267"/>
      <c r="L231" s="247"/>
      <c r="M231" s="248"/>
      <c r="N231" s="129"/>
    </row>
    <row r="232" spans="1:14" s="73" customFormat="1" x14ac:dyDescent="0.3">
      <c r="A232" s="50" t="s">
        <v>34</v>
      </c>
      <c r="B232" s="52">
        <v>14</v>
      </c>
      <c r="C232" s="53">
        <v>1000</v>
      </c>
      <c r="D232" s="85"/>
      <c r="E232" s="74"/>
      <c r="F232" s="74"/>
      <c r="G232" s="74"/>
      <c r="H232" s="85"/>
      <c r="I232" s="85"/>
      <c r="J232" s="267"/>
      <c r="K232" s="267"/>
      <c r="L232" s="247"/>
      <c r="M232" s="248"/>
      <c r="N232" s="129"/>
    </row>
    <row r="233" spans="1:14" s="73" customFormat="1" x14ac:dyDescent="0.3">
      <c r="A233" s="50" t="s">
        <v>35</v>
      </c>
      <c r="B233" s="54">
        <v>3.7999999999999999E-2</v>
      </c>
      <c r="C233" s="53">
        <v>500</v>
      </c>
      <c r="D233" s="85"/>
      <c r="E233" s="74"/>
      <c r="F233" s="74"/>
      <c r="G233" s="74"/>
      <c r="H233" s="85"/>
      <c r="I233" s="85"/>
      <c r="J233" s="267"/>
      <c r="K233" s="267"/>
      <c r="L233" s="247"/>
      <c r="M233" s="248"/>
      <c r="N233" s="129"/>
    </row>
    <row r="234" spans="1:14" s="73" customFormat="1" x14ac:dyDescent="0.3">
      <c r="A234" s="50" t="s">
        <v>36</v>
      </c>
      <c r="B234" s="54">
        <v>0.23300000000000001</v>
      </c>
      <c r="C234" s="53">
        <v>1000</v>
      </c>
      <c r="D234" s="85"/>
      <c r="E234" s="74"/>
      <c r="F234" s="74"/>
      <c r="G234" s="74"/>
      <c r="H234" s="85"/>
      <c r="I234" s="85"/>
      <c r="J234" s="267"/>
      <c r="K234" s="267"/>
      <c r="L234" s="249"/>
      <c r="M234" s="250"/>
      <c r="N234" s="130"/>
    </row>
    <row r="235" spans="1:14" s="73" customFormat="1" ht="15" customHeight="1" x14ac:dyDescent="0.3">
      <c r="A235" s="106" t="s">
        <v>168</v>
      </c>
      <c r="B235" s="137"/>
      <c r="C235" s="138"/>
      <c r="D235" s="138"/>
      <c r="E235" s="138"/>
      <c r="F235" s="138"/>
      <c r="G235" s="138"/>
      <c r="H235" s="138"/>
      <c r="I235" s="139"/>
      <c r="J235" s="264" t="s">
        <v>185</v>
      </c>
      <c r="K235" s="264"/>
      <c r="L235" s="245" t="s">
        <v>209</v>
      </c>
      <c r="M235" s="246"/>
      <c r="N235" s="128" t="s">
        <v>226</v>
      </c>
    </row>
    <row r="236" spans="1:14" s="73" customFormat="1" ht="12.75" customHeight="1" x14ac:dyDescent="0.3">
      <c r="A236" s="50" t="s">
        <v>29</v>
      </c>
      <c r="B236" s="66">
        <v>6541</v>
      </c>
      <c r="C236" s="85"/>
      <c r="D236" s="85"/>
      <c r="E236" s="74"/>
      <c r="F236" s="74"/>
      <c r="G236" s="74"/>
      <c r="H236" s="85"/>
      <c r="I236" s="85"/>
      <c r="J236" s="267"/>
      <c r="K236" s="267"/>
      <c r="L236" s="247"/>
      <c r="M236" s="248"/>
      <c r="N236" s="129"/>
    </row>
    <row r="237" spans="1:14" s="73" customFormat="1" x14ac:dyDescent="0.3">
      <c r="A237" s="50" t="s">
        <v>28</v>
      </c>
      <c r="B237" s="66">
        <v>6949</v>
      </c>
      <c r="C237" s="85"/>
      <c r="D237" s="85"/>
      <c r="E237" s="74"/>
      <c r="F237" s="74"/>
      <c r="G237" s="74"/>
      <c r="H237" s="85"/>
      <c r="I237" s="85"/>
      <c r="J237" s="267"/>
      <c r="K237" s="267"/>
      <c r="L237" s="247"/>
      <c r="M237" s="248"/>
      <c r="N237" s="129"/>
    </row>
    <row r="238" spans="1:14" s="73" customFormat="1" x14ac:dyDescent="0.3">
      <c r="A238" s="50" t="s">
        <v>30</v>
      </c>
      <c r="B238" s="66">
        <v>800</v>
      </c>
      <c r="C238" s="85"/>
      <c r="D238" s="85"/>
      <c r="E238" s="74"/>
      <c r="F238" s="74"/>
      <c r="G238" s="74"/>
      <c r="H238" s="85"/>
      <c r="I238" s="85"/>
      <c r="J238" s="267"/>
      <c r="K238" s="267"/>
      <c r="L238" s="249"/>
      <c r="M238" s="250"/>
      <c r="N238" s="130"/>
    </row>
    <row r="239" spans="1:14" s="73" customFormat="1" ht="15" customHeight="1" x14ac:dyDescent="0.3">
      <c r="A239" s="106" t="s">
        <v>166</v>
      </c>
      <c r="B239" s="137"/>
      <c r="C239" s="138"/>
      <c r="D239" s="138"/>
      <c r="E239" s="138"/>
      <c r="F239" s="138"/>
      <c r="G239" s="138"/>
      <c r="H239" s="138"/>
      <c r="I239" s="139"/>
      <c r="J239" s="264" t="s">
        <v>185</v>
      </c>
      <c r="K239" s="264"/>
      <c r="L239" s="245" t="s">
        <v>270</v>
      </c>
      <c r="M239" s="246"/>
      <c r="N239" s="128" t="s">
        <v>226</v>
      </c>
    </row>
    <row r="240" spans="1:14" s="73" customFormat="1" ht="12.75" customHeight="1" x14ac:dyDescent="0.3">
      <c r="A240" s="50" t="s">
        <v>173</v>
      </c>
      <c r="B240" s="55">
        <v>6900</v>
      </c>
      <c r="C240" s="85"/>
      <c r="D240" s="85"/>
      <c r="E240" s="74"/>
      <c r="F240" s="74"/>
      <c r="G240" s="74"/>
      <c r="H240" s="85"/>
      <c r="I240" s="85"/>
      <c r="J240" s="267"/>
      <c r="K240" s="267"/>
      <c r="L240" s="247"/>
      <c r="M240" s="248"/>
      <c r="N240" s="129"/>
    </row>
    <row r="241" spans="1:14" s="73" customFormat="1" x14ac:dyDescent="0.3">
      <c r="A241" s="50" t="s">
        <v>174</v>
      </c>
      <c r="B241" s="56">
        <v>0.2</v>
      </c>
      <c r="C241" s="85"/>
      <c r="D241" s="85"/>
      <c r="E241" s="74"/>
      <c r="F241" s="74"/>
      <c r="G241" s="74"/>
      <c r="H241" s="85"/>
      <c r="I241" s="85"/>
      <c r="J241" s="267"/>
      <c r="K241" s="267"/>
      <c r="L241" s="247"/>
      <c r="M241" s="248"/>
      <c r="N241" s="129"/>
    </row>
    <row r="242" spans="1:14" s="73" customFormat="1" x14ac:dyDescent="0.3">
      <c r="A242" s="50" t="s">
        <v>175</v>
      </c>
      <c r="B242" s="56">
        <v>0</v>
      </c>
      <c r="C242" s="85"/>
      <c r="D242" s="85"/>
      <c r="E242" s="74"/>
      <c r="F242" s="74"/>
      <c r="G242" s="74"/>
      <c r="H242" s="85"/>
      <c r="I242" s="85"/>
      <c r="J242" s="267"/>
      <c r="K242" s="267"/>
      <c r="L242" s="247"/>
      <c r="M242" s="248"/>
      <c r="N242" s="129"/>
    </row>
    <row r="243" spans="1:14" s="73" customFormat="1" x14ac:dyDescent="0.3">
      <c r="A243" s="50" t="s">
        <v>176</v>
      </c>
      <c r="B243" s="57">
        <v>0</v>
      </c>
      <c r="C243" s="85"/>
      <c r="D243" s="85"/>
      <c r="E243" s="74"/>
      <c r="F243" s="74"/>
      <c r="G243" s="74"/>
      <c r="H243" s="85"/>
      <c r="I243" s="85"/>
      <c r="J243" s="267"/>
      <c r="K243" s="267"/>
      <c r="L243" s="247"/>
      <c r="M243" s="248"/>
      <c r="N243" s="129"/>
    </row>
    <row r="244" spans="1:14" s="73" customFormat="1" x14ac:dyDescent="0.3">
      <c r="A244" s="50" t="s">
        <v>167</v>
      </c>
      <c r="B244" s="55">
        <v>2300</v>
      </c>
      <c r="C244" s="85"/>
      <c r="D244" s="85"/>
      <c r="E244" s="74"/>
      <c r="F244" s="74"/>
      <c r="G244" s="74"/>
      <c r="H244" s="85"/>
      <c r="I244" s="85"/>
      <c r="J244" s="267"/>
      <c r="K244" s="267"/>
      <c r="L244" s="247"/>
      <c r="M244" s="248"/>
      <c r="N244" s="129"/>
    </row>
    <row r="245" spans="1:14" s="73" customFormat="1" x14ac:dyDescent="0.3">
      <c r="A245" s="50" t="s">
        <v>181</v>
      </c>
      <c r="B245" s="55">
        <v>1800</v>
      </c>
      <c r="C245" s="85"/>
      <c r="D245" s="85"/>
      <c r="E245" s="74"/>
      <c r="F245" s="74"/>
      <c r="G245" s="74"/>
      <c r="H245" s="85"/>
      <c r="I245" s="85"/>
      <c r="J245" s="267"/>
      <c r="K245" s="267"/>
      <c r="L245" s="247"/>
      <c r="M245" s="248"/>
      <c r="N245" s="129"/>
    </row>
    <row r="246" spans="1:14" s="73" customFormat="1" x14ac:dyDescent="0.3">
      <c r="A246" s="50" t="s">
        <v>180</v>
      </c>
      <c r="B246" s="55">
        <v>1500</v>
      </c>
      <c r="C246" s="85"/>
      <c r="D246" s="85"/>
      <c r="E246" s="74"/>
      <c r="F246" s="74"/>
      <c r="G246" s="74"/>
      <c r="H246" s="85"/>
      <c r="I246" s="85"/>
      <c r="J246" s="267"/>
      <c r="K246" s="267"/>
      <c r="L246" s="249"/>
      <c r="M246" s="250"/>
      <c r="N246" s="130"/>
    </row>
    <row r="247" spans="1:14" s="73" customFormat="1" ht="27.6" x14ac:dyDescent="0.3">
      <c r="A247" s="106" t="s">
        <v>177</v>
      </c>
      <c r="B247" s="107" t="s">
        <v>38</v>
      </c>
      <c r="C247" s="107" t="s">
        <v>43</v>
      </c>
      <c r="D247" s="107" t="s">
        <v>43</v>
      </c>
      <c r="E247" s="137"/>
      <c r="F247" s="138"/>
      <c r="G247" s="138"/>
      <c r="H247" s="138"/>
      <c r="I247" s="139"/>
      <c r="J247" s="264" t="s">
        <v>185</v>
      </c>
      <c r="K247" s="264"/>
      <c r="L247" s="245" t="s">
        <v>269</v>
      </c>
      <c r="M247" s="246"/>
      <c r="N247" s="128" t="s">
        <v>226</v>
      </c>
    </row>
    <row r="248" spans="1:14" s="73" customFormat="1" ht="12.75" customHeight="1" x14ac:dyDescent="0.3">
      <c r="A248" s="50" t="s">
        <v>39</v>
      </c>
      <c r="B248" s="65">
        <v>8.5E-9</v>
      </c>
      <c r="C248" s="58">
        <v>3.59</v>
      </c>
      <c r="D248" s="58">
        <v>3.59</v>
      </c>
      <c r="E248" s="74"/>
      <c r="F248" s="74"/>
      <c r="G248" s="74"/>
      <c r="H248" s="85"/>
      <c r="I248" s="85"/>
      <c r="J248" s="267"/>
      <c r="K248" s="267"/>
      <c r="L248" s="247"/>
      <c r="M248" s="248"/>
      <c r="N248" s="129"/>
    </row>
    <row r="249" spans="1:14" s="73" customFormat="1" x14ac:dyDescent="0.3">
      <c r="A249" s="50" t="s">
        <v>40</v>
      </c>
      <c r="B249" s="65">
        <v>6.2750000000000003E-7</v>
      </c>
      <c r="C249" s="51">
        <v>49340</v>
      </c>
      <c r="D249" s="51">
        <v>49340</v>
      </c>
      <c r="E249" s="74"/>
      <c r="F249" s="74"/>
      <c r="G249" s="74"/>
      <c r="H249" s="85"/>
      <c r="I249" s="85"/>
      <c r="J249" s="267"/>
      <c r="K249" s="267"/>
      <c r="L249" s="247"/>
      <c r="M249" s="248"/>
      <c r="N249" s="129"/>
    </row>
    <row r="250" spans="1:14" s="73" customFormat="1" x14ac:dyDescent="0.3">
      <c r="A250" s="64" t="s">
        <v>41</v>
      </c>
      <c r="B250" s="70">
        <v>1.8650000000000001E-6</v>
      </c>
      <c r="C250" s="53">
        <v>5084</v>
      </c>
      <c r="D250" s="53">
        <v>5084</v>
      </c>
      <c r="E250" s="74"/>
      <c r="F250" s="74"/>
      <c r="G250" s="74"/>
      <c r="H250" s="74"/>
      <c r="I250" s="74"/>
      <c r="J250" s="267"/>
      <c r="K250" s="267"/>
      <c r="L250" s="249"/>
      <c r="M250" s="250"/>
      <c r="N250" s="130"/>
    </row>
  </sheetData>
  <protectedRanges>
    <protectedRange sqref="C193:E193 B194:E199 F193:I199" name="A_Editables"/>
    <protectedRange sqref="B193" name="DC_Editables"/>
    <protectedRange sqref="B146:I152" name="CS_Editables4_1"/>
    <protectedRange sqref="B209:C213 E209:E213" name="DC_Editables_1"/>
    <protectedRange sqref="D143:D144 F143:F144 B143:B144 H143:H144" name="CS_Editables4_1_2"/>
  </protectedRanges>
  <mergeCells count="681">
    <mergeCell ref="J237:K237"/>
    <mergeCell ref="J238:K238"/>
    <mergeCell ref="J215:K215"/>
    <mergeCell ref="L67:M67"/>
    <mergeCell ref="L68:M68"/>
    <mergeCell ref="L69:M73"/>
    <mergeCell ref="L110:M119"/>
    <mergeCell ref="L166:M186"/>
    <mergeCell ref="J248:K248"/>
    <mergeCell ref="J228:K228"/>
    <mergeCell ref="J230:K230"/>
    <mergeCell ref="J231:K231"/>
    <mergeCell ref="J232:K232"/>
    <mergeCell ref="J233:K233"/>
    <mergeCell ref="J234:K234"/>
    <mergeCell ref="J236:K236"/>
    <mergeCell ref="J240:K240"/>
    <mergeCell ref="J204:K204"/>
    <mergeCell ref="J205:K205"/>
    <mergeCell ref="J207:K207"/>
    <mergeCell ref="J208:K208"/>
    <mergeCell ref="J209:K209"/>
    <mergeCell ref="J210:K210"/>
    <mergeCell ref="J211:K211"/>
    <mergeCell ref="J249:K249"/>
    <mergeCell ref="J250:K250"/>
    <mergeCell ref="J241:K241"/>
    <mergeCell ref="J242:K242"/>
    <mergeCell ref="J243:K243"/>
    <mergeCell ref="J244:K244"/>
    <mergeCell ref="J245:K245"/>
    <mergeCell ref="J246:K246"/>
    <mergeCell ref="J216:K216"/>
    <mergeCell ref="J225:K225"/>
    <mergeCell ref="J229:K229"/>
    <mergeCell ref="J235:K235"/>
    <mergeCell ref="J247:K247"/>
    <mergeCell ref="J239:K239"/>
    <mergeCell ref="J217:K217"/>
    <mergeCell ref="J218:K218"/>
    <mergeCell ref="J219:K219"/>
    <mergeCell ref="J220:K220"/>
    <mergeCell ref="J221:K221"/>
    <mergeCell ref="J222:K222"/>
    <mergeCell ref="J223:K223"/>
    <mergeCell ref="J224:K224"/>
    <mergeCell ref="J226:K226"/>
    <mergeCell ref="J227:K227"/>
    <mergeCell ref="J212:K212"/>
    <mergeCell ref="J213:K213"/>
    <mergeCell ref="J195:K195"/>
    <mergeCell ref="J196:K196"/>
    <mergeCell ref="J197:K197"/>
    <mergeCell ref="J198:K198"/>
    <mergeCell ref="J199:K199"/>
    <mergeCell ref="J200:K200"/>
    <mergeCell ref="J201:K201"/>
    <mergeCell ref="J202:K202"/>
    <mergeCell ref="J203:K203"/>
    <mergeCell ref="J185:K185"/>
    <mergeCell ref="J186:K186"/>
    <mergeCell ref="J154:K154"/>
    <mergeCell ref="J188:K188"/>
    <mergeCell ref="J189:K189"/>
    <mergeCell ref="J190:K190"/>
    <mergeCell ref="J192:K192"/>
    <mergeCell ref="J193:K193"/>
    <mergeCell ref="J194:K194"/>
    <mergeCell ref="J176:K176"/>
    <mergeCell ref="J177:K177"/>
    <mergeCell ref="J178:K178"/>
    <mergeCell ref="J179:K179"/>
    <mergeCell ref="J180:K180"/>
    <mergeCell ref="J181:K181"/>
    <mergeCell ref="J182:K182"/>
    <mergeCell ref="J183:K183"/>
    <mergeCell ref="J184:K184"/>
    <mergeCell ref="J167:K167"/>
    <mergeCell ref="J168:K168"/>
    <mergeCell ref="J169:K169"/>
    <mergeCell ref="J170:K170"/>
    <mergeCell ref="J171:K171"/>
    <mergeCell ref="J172:K172"/>
    <mergeCell ref="J173:K173"/>
    <mergeCell ref="J174:K174"/>
    <mergeCell ref="J175:K175"/>
    <mergeCell ref="J158:K158"/>
    <mergeCell ref="J159:K159"/>
    <mergeCell ref="J160:K160"/>
    <mergeCell ref="J161:K161"/>
    <mergeCell ref="J162:K162"/>
    <mergeCell ref="J163:K163"/>
    <mergeCell ref="J164:K164"/>
    <mergeCell ref="J165:K165"/>
    <mergeCell ref="J166:K166"/>
    <mergeCell ref="J147:K147"/>
    <mergeCell ref="J148:K148"/>
    <mergeCell ref="J149:K149"/>
    <mergeCell ref="J150:K150"/>
    <mergeCell ref="J151:K151"/>
    <mergeCell ref="J152:K152"/>
    <mergeCell ref="J155:K155"/>
    <mergeCell ref="J156:K156"/>
    <mergeCell ref="J157:K157"/>
    <mergeCell ref="J132:K132"/>
    <mergeCell ref="J133:K133"/>
    <mergeCell ref="J145:K145"/>
    <mergeCell ref="J136:K136"/>
    <mergeCell ref="J134:K134"/>
    <mergeCell ref="J135:K135"/>
    <mergeCell ref="J146:K146"/>
    <mergeCell ref="J137:K137"/>
    <mergeCell ref="J138:K138"/>
    <mergeCell ref="J139:K139"/>
    <mergeCell ref="J140:K140"/>
    <mergeCell ref="J141:K141"/>
    <mergeCell ref="J142:K142"/>
    <mergeCell ref="J143:K143"/>
    <mergeCell ref="J144:K144"/>
    <mergeCell ref="J114:K114"/>
    <mergeCell ref="J115:K115"/>
    <mergeCell ref="J116:K116"/>
    <mergeCell ref="J117:K117"/>
    <mergeCell ref="J118:K118"/>
    <mergeCell ref="J119:K119"/>
    <mergeCell ref="J122:K122"/>
    <mergeCell ref="J123:K123"/>
    <mergeCell ref="J124:K124"/>
    <mergeCell ref="J75:K75"/>
    <mergeCell ref="J24:K24"/>
    <mergeCell ref="J54:K54"/>
    <mergeCell ref="J77:K77"/>
    <mergeCell ref="J78:K78"/>
    <mergeCell ref="J96:K96"/>
    <mergeCell ref="J121:K121"/>
    <mergeCell ref="J97:K97"/>
    <mergeCell ref="J104:K104"/>
    <mergeCell ref="J110:K110"/>
    <mergeCell ref="J92:K92"/>
    <mergeCell ref="J79:K79"/>
    <mergeCell ref="J80:K80"/>
    <mergeCell ref="J81:K81"/>
    <mergeCell ref="J82:K82"/>
    <mergeCell ref="J83:K83"/>
    <mergeCell ref="J84:K86"/>
    <mergeCell ref="J87:K87"/>
    <mergeCell ref="J88:K88"/>
    <mergeCell ref="J89:K89"/>
    <mergeCell ref="J90:K90"/>
    <mergeCell ref="J93:K93"/>
    <mergeCell ref="J94:K94"/>
    <mergeCell ref="J95:K9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L17:M17"/>
    <mergeCell ref="L18:M18"/>
    <mergeCell ref="L19:M19"/>
    <mergeCell ref="L20:M20"/>
    <mergeCell ref="L21:M21"/>
    <mergeCell ref="J3:K3"/>
    <mergeCell ref="J4:K4"/>
    <mergeCell ref="B5:I5"/>
    <mergeCell ref="L7:M7"/>
    <mergeCell ref="L8:M8"/>
    <mergeCell ref="L9:M9"/>
    <mergeCell ref="L10:M10"/>
    <mergeCell ref="L11:M11"/>
    <mergeCell ref="L12:M12"/>
    <mergeCell ref="L4:M4"/>
    <mergeCell ref="B4:C4"/>
    <mergeCell ref="N189:N190"/>
    <mergeCell ref="N192:N205"/>
    <mergeCell ref="N235:N238"/>
    <mergeCell ref="L235:M238"/>
    <mergeCell ref="L239:M246"/>
    <mergeCell ref="L247:M250"/>
    <mergeCell ref="N247:N250"/>
    <mergeCell ref="N239:N246"/>
    <mergeCell ref="N74:N75"/>
    <mergeCell ref="L74:M75"/>
    <mergeCell ref="N174:N177"/>
    <mergeCell ref="N178:N186"/>
    <mergeCell ref="L208:M213"/>
    <mergeCell ref="N208:N213"/>
    <mergeCell ref="N216:N219"/>
    <mergeCell ref="L225:M228"/>
    <mergeCell ref="L229:M234"/>
    <mergeCell ref="N229:N234"/>
    <mergeCell ref="N225:N228"/>
    <mergeCell ref="N122:N135"/>
    <mergeCell ref="N136:N144"/>
    <mergeCell ref="N155:N165"/>
    <mergeCell ref="N145:N152"/>
    <mergeCell ref="L155:M165"/>
    <mergeCell ref="N166:N169"/>
    <mergeCell ref="N170:N173"/>
    <mergeCell ref="L122:M135"/>
    <mergeCell ref="A153:M153"/>
    <mergeCell ref="B154:C154"/>
    <mergeCell ref="D154:E154"/>
    <mergeCell ref="F154:G154"/>
    <mergeCell ref="H154:I154"/>
    <mergeCell ref="L154:M154"/>
    <mergeCell ref="B145:I145"/>
    <mergeCell ref="B142:I142"/>
    <mergeCell ref="B136:I136"/>
    <mergeCell ref="B139:I139"/>
    <mergeCell ref="L145:M152"/>
    <mergeCell ref="L136:M144"/>
    <mergeCell ref="J127:K127"/>
    <mergeCell ref="J128:K128"/>
    <mergeCell ref="J129:K129"/>
    <mergeCell ref="J130:K130"/>
    <mergeCell ref="J131:K131"/>
    <mergeCell ref="J125:K125"/>
    <mergeCell ref="J126:K126"/>
    <mergeCell ref="N48:N52"/>
    <mergeCell ref="N44:N47"/>
    <mergeCell ref="L44:M47"/>
    <mergeCell ref="L48:M52"/>
    <mergeCell ref="L103:M103"/>
    <mergeCell ref="A76:M76"/>
    <mergeCell ref="B75:C75"/>
    <mergeCell ref="D75:E75"/>
    <mergeCell ref="F75:G75"/>
    <mergeCell ref="H75:I75"/>
    <mergeCell ref="B73:C73"/>
    <mergeCell ref="B56:C56"/>
    <mergeCell ref="B57:C57"/>
    <mergeCell ref="B58:C58"/>
    <mergeCell ref="F66:G66"/>
    <mergeCell ref="H66:I66"/>
    <mergeCell ref="L61:M66"/>
    <mergeCell ref="F92:G92"/>
    <mergeCell ref="J44:K44"/>
    <mergeCell ref="J45:K45"/>
    <mergeCell ref="J46:K46"/>
    <mergeCell ref="J47:K47"/>
    <mergeCell ref="J48:K48"/>
    <mergeCell ref="J49:K49"/>
    <mergeCell ref="H94:I94"/>
    <mergeCell ref="H95:I95"/>
    <mergeCell ref="F83:G83"/>
    <mergeCell ref="F84:G84"/>
    <mergeCell ref="N78:N91"/>
    <mergeCell ref="N92:N95"/>
    <mergeCell ref="L104:M109"/>
    <mergeCell ref="N104:N109"/>
    <mergeCell ref="N110:N119"/>
    <mergeCell ref="N97:N103"/>
    <mergeCell ref="J98:K98"/>
    <mergeCell ref="J99:K99"/>
    <mergeCell ref="J100:K100"/>
    <mergeCell ref="J101:K101"/>
    <mergeCell ref="J102:K102"/>
    <mergeCell ref="J103:K103"/>
    <mergeCell ref="J105:K105"/>
    <mergeCell ref="J106:K106"/>
    <mergeCell ref="J107:K107"/>
    <mergeCell ref="J108:K108"/>
    <mergeCell ref="J109:K109"/>
    <mergeCell ref="J111:K111"/>
    <mergeCell ref="J112:K112"/>
    <mergeCell ref="J113:K113"/>
    <mergeCell ref="D93:E93"/>
    <mergeCell ref="D94:E94"/>
    <mergeCell ref="D95:E95"/>
    <mergeCell ref="B82:C82"/>
    <mergeCell ref="B83:C83"/>
    <mergeCell ref="F93:G93"/>
    <mergeCell ref="F94:G94"/>
    <mergeCell ref="F95:G95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H93:I9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L77:M77"/>
    <mergeCell ref="B79:C79"/>
    <mergeCell ref="B78:C78"/>
    <mergeCell ref="B80:C80"/>
    <mergeCell ref="B81:C81"/>
    <mergeCell ref="L78:M95"/>
    <mergeCell ref="B84:C84"/>
    <mergeCell ref="B85:C85"/>
    <mergeCell ref="B86:C86"/>
    <mergeCell ref="B87:C87"/>
    <mergeCell ref="B88:C88"/>
    <mergeCell ref="B89:C89"/>
    <mergeCell ref="B90:C90"/>
    <mergeCell ref="B91:C91"/>
    <mergeCell ref="F78:G78"/>
    <mergeCell ref="F79:G79"/>
    <mergeCell ref="F80:G80"/>
    <mergeCell ref="F81:G81"/>
    <mergeCell ref="F82:G82"/>
    <mergeCell ref="B92:C92"/>
    <mergeCell ref="B93:C93"/>
    <mergeCell ref="B94:C94"/>
    <mergeCell ref="B95:C95"/>
    <mergeCell ref="D78:E78"/>
    <mergeCell ref="L216:M216"/>
    <mergeCell ref="L191:M191"/>
    <mergeCell ref="A214:M214"/>
    <mergeCell ref="B215:C215"/>
    <mergeCell ref="B178:I178"/>
    <mergeCell ref="D190:E190"/>
    <mergeCell ref="F190:G190"/>
    <mergeCell ref="A187:M187"/>
    <mergeCell ref="B189:C189"/>
    <mergeCell ref="D189:E189"/>
    <mergeCell ref="H189:I189"/>
    <mergeCell ref="B188:C188"/>
    <mergeCell ref="D188:E188"/>
    <mergeCell ref="F188:G188"/>
    <mergeCell ref="H188:I188"/>
    <mergeCell ref="L188:M188"/>
    <mergeCell ref="B190:C190"/>
    <mergeCell ref="B191:C191"/>
    <mergeCell ref="F191:G191"/>
    <mergeCell ref="H191:I191"/>
    <mergeCell ref="L189:M190"/>
    <mergeCell ref="F189:G189"/>
    <mergeCell ref="H190:I190"/>
    <mergeCell ref="L192:M205"/>
    <mergeCell ref="L217:M217"/>
    <mergeCell ref="L222:M222"/>
    <mergeCell ref="B218:C218"/>
    <mergeCell ref="D218:E218"/>
    <mergeCell ref="F218:G218"/>
    <mergeCell ref="H218:I218"/>
    <mergeCell ref="L218:M218"/>
    <mergeCell ref="B217:C217"/>
    <mergeCell ref="B223:C223"/>
    <mergeCell ref="L223:M224"/>
    <mergeCell ref="L220:M221"/>
    <mergeCell ref="H224:I224"/>
    <mergeCell ref="B219:C219"/>
    <mergeCell ref="D219:E219"/>
    <mergeCell ref="F219:G219"/>
    <mergeCell ref="H219:I219"/>
    <mergeCell ref="L219:M219"/>
    <mergeCell ref="L215:M215"/>
    <mergeCell ref="L207:M207"/>
    <mergeCell ref="B1:M1"/>
    <mergeCell ref="B121:C121"/>
    <mergeCell ref="D121:E121"/>
    <mergeCell ref="F121:G121"/>
    <mergeCell ref="H121:I121"/>
    <mergeCell ref="A6:M6"/>
    <mergeCell ref="A2:M2"/>
    <mergeCell ref="B3:C3"/>
    <mergeCell ref="D3:E3"/>
    <mergeCell ref="F3:G3"/>
    <mergeCell ref="H3:I3"/>
    <mergeCell ref="B43:C43"/>
    <mergeCell ref="D43:E43"/>
    <mergeCell ref="F43:G43"/>
    <mergeCell ref="H43:I43"/>
    <mergeCell ref="B54:C54"/>
    <mergeCell ref="D54:E54"/>
    <mergeCell ref="B166:I166"/>
    <mergeCell ref="B170:I170"/>
    <mergeCell ref="B174:I174"/>
    <mergeCell ref="A206:M206"/>
    <mergeCell ref="F54:G54"/>
    <mergeCell ref="L98:M98"/>
    <mergeCell ref="L3:M3"/>
    <mergeCell ref="L121:M121"/>
    <mergeCell ref="L99:M99"/>
    <mergeCell ref="L100:M100"/>
    <mergeCell ref="B110:I110"/>
    <mergeCell ref="C101:C103"/>
    <mergeCell ref="E101:E103"/>
    <mergeCell ref="G101:G103"/>
    <mergeCell ref="I101:I103"/>
    <mergeCell ref="B68:C68"/>
    <mergeCell ref="D68:E68"/>
    <mergeCell ref="F68:G68"/>
    <mergeCell ref="H68:I68"/>
    <mergeCell ref="B72:C72"/>
    <mergeCell ref="D70:E70"/>
    <mergeCell ref="F70:G70"/>
    <mergeCell ref="H70:I70"/>
    <mergeCell ref="D52:E52"/>
    <mergeCell ref="F52:G52"/>
    <mergeCell ref="L54:M54"/>
    <mergeCell ref="F71:G71"/>
    <mergeCell ref="H71:I71"/>
    <mergeCell ref="B77:C77"/>
    <mergeCell ref="L55:M60"/>
    <mergeCell ref="H42:I42"/>
    <mergeCell ref="A53:M53"/>
    <mergeCell ref="H57:I57"/>
    <mergeCell ref="D58:E58"/>
    <mergeCell ref="F58:G58"/>
    <mergeCell ref="H58:I58"/>
    <mergeCell ref="D59:E59"/>
    <mergeCell ref="F59:G59"/>
    <mergeCell ref="H59:I59"/>
    <mergeCell ref="F45:G45"/>
    <mergeCell ref="H45:I45"/>
    <mergeCell ref="B44:I44"/>
    <mergeCell ref="B48:I48"/>
    <mergeCell ref="B59:C59"/>
    <mergeCell ref="D56:E56"/>
    <mergeCell ref="F56:G56"/>
    <mergeCell ref="H56:I56"/>
    <mergeCell ref="H54:I54"/>
    <mergeCell ref="J50:K50"/>
    <mergeCell ref="J51:K51"/>
    <mergeCell ref="J52:K52"/>
    <mergeCell ref="J55:K55"/>
    <mergeCell ref="J56:K56"/>
    <mergeCell ref="B96:C96"/>
    <mergeCell ref="D96:E96"/>
    <mergeCell ref="F96:G96"/>
    <mergeCell ref="H96:I96"/>
    <mergeCell ref="H46:I46"/>
    <mergeCell ref="B47:C47"/>
    <mergeCell ref="D47:E47"/>
    <mergeCell ref="F47:G47"/>
    <mergeCell ref="H47:I47"/>
    <mergeCell ref="B69:C69"/>
    <mergeCell ref="B70:C70"/>
    <mergeCell ref="B71:C71"/>
    <mergeCell ref="D69:E69"/>
    <mergeCell ref="F69:G69"/>
    <mergeCell ref="B62:C62"/>
    <mergeCell ref="B63:C63"/>
    <mergeCell ref="D77:E77"/>
    <mergeCell ref="F77:G77"/>
    <mergeCell ref="H77:I77"/>
    <mergeCell ref="D79:E79"/>
    <mergeCell ref="D80:E80"/>
    <mergeCell ref="D81:E81"/>
    <mergeCell ref="D82:E82"/>
    <mergeCell ref="D83:E83"/>
    <mergeCell ref="H34:I34"/>
    <mergeCell ref="H31:I31"/>
    <mergeCell ref="D71:E71"/>
    <mergeCell ref="B65:C65"/>
    <mergeCell ref="B66:C66"/>
    <mergeCell ref="D65:E65"/>
    <mergeCell ref="F65:G65"/>
    <mergeCell ref="H65:I65"/>
    <mergeCell ref="D66:E66"/>
    <mergeCell ref="B42:C42"/>
    <mergeCell ref="D45:E45"/>
    <mergeCell ref="B64:C64"/>
    <mergeCell ref="H50:I50"/>
    <mergeCell ref="F41:G41"/>
    <mergeCell ref="D46:E46"/>
    <mergeCell ref="F46:G46"/>
    <mergeCell ref="D39:E39"/>
    <mergeCell ref="D42:E42"/>
    <mergeCell ref="F42:G42"/>
    <mergeCell ref="H52:I52"/>
    <mergeCell ref="D49:E49"/>
    <mergeCell ref="F49:G49"/>
    <mergeCell ref="H49:I49"/>
    <mergeCell ref="B49:C49"/>
    <mergeCell ref="B28:C28"/>
    <mergeCell ref="B29:C29"/>
    <mergeCell ref="D24:E24"/>
    <mergeCell ref="F24:G24"/>
    <mergeCell ref="H24:I24"/>
    <mergeCell ref="L24:M24"/>
    <mergeCell ref="B24:C24"/>
    <mergeCell ref="D4:E4"/>
    <mergeCell ref="F4:G4"/>
    <mergeCell ref="H4:I4"/>
    <mergeCell ref="A23:M23"/>
    <mergeCell ref="D27:E27"/>
    <mergeCell ref="F27:G27"/>
    <mergeCell ref="H27:I27"/>
    <mergeCell ref="D29:E29"/>
    <mergeCell ref="D28:E28"/>
    <mergeCell ref="F28:G28"/>
    <mergeCell ref="H28:I28"/>
    <mergeCell ref="L22:M22"/>
    <mergeCell ref="J25:K25"/>
    <mergeCell ref="L13:M13"/>
    <mergeCell ref="L14:M14"/>
    <mergeCell ref="L15:M15"/>
    <mergeCell ref="L16:M16"/>
    <mergeCell ref="F37:G37"/>
    <mergeCell ref="H41:I41"/>
    <mergeCell ref="H40:I40"/>
    <mergeCell ref="B39:C39"/>
    <mergeCell ref="H29:I29"/>
    <mergeCell ref="H30:I30"/>
    <mergeCell ref="F29:G29"/>
    <mergeCell ref="D31:E31"/>
    <mergeCell ref="F31:G31"/>
    <mergeCell ref="B35:C35"/>
    <mergeCell ref="D35:E35"/>
    <mergeCell ref="F35:G35"/>
    <mergeCell ref="H35:I35"/>
    <mergeCell ref="H38:I38"/>
    <mergeCell ref="B30:C30"/>
    <mergeCell ref="B31:C31"/>
    <mergeCell ref="B32:C32"/>
    <mergeCell ref="D32:E32"/>
    <mergeCell ref="F32:G32"/>
    <mergeCell ref="D30:E30"/>
    <mergeCell ref="F30:G30"/>
    <mergeCell ref="H36:I36"/>
    <mergeCell ref="H37:I37"/>
    <mergeCell ref="H32:I32"/>
    <mergeCell ref="B52:C52"/>
    <mergeCell ref="D50:E50"/>
    <mergeCell ref="F50:G50"/>
    <mergeCell ref="B51:C51"/>
    <mergeCell ref="D51:E51"/>
    <mergeCell ref="F51:G51"/>
    <mergeCell ref="H51:I51"/>
    <mergeCell ref="B45:C45"/>
    <mergeCell ref="H39:I39"/>
    <mergeCell ref="B46:C46"/>
    <mergeCell ref="F39:G39"/>
    <mergeCell ref="D41:E41"/>
    <mergeCell ref="B50:C50"/>
    <mergeCell ref="L33:M43"/>
    <mergeCell ref="L25:M32"/>
    <mergeCell ref="B25:I25"/>
    <mergeCell ref="B33:I33"/>
    <mergeCell ref="B40:C40"/>
    <mergeCell ref="D40:E40"/>
    <mergeCell ref="F40:G40"/>
    <mergeCell ref="F38:G38"/>
    <mergeCell ref="B34:C34"/>
    <mergeCell ref="D34:E34"/>
    <mergeCell ref="F34:G34"/>
    <mergeCell ref="B41:C41"/>
    <mergeCell ref="B36:C36"/>
    <mergeCell ref="D36:E36"/>
    <mergeCell ref="F36:G36"/>
    <mergeCell ref="B37:C37"/>
    <mergeCell ref="D37:E37"/>
    <mergeCell ref="D26:E26"/>
    <mergeCell ref="F26:G26"/>
    <mergeCell ref="H26:I26"/>
    <mergeCell ref="B26:C26"/>
    <mergeCell ref="B27:C27"/>
    <mergeCell ref="B38:C38"/>
    <mergeCell ref="D38:E38"/>
    <mergeCell ref="D63:E63"/>
    <mergeCell ref="F63:G63"/>
    <mergeCell ref="H63:I63"/>
    <mergeCell ref="D64:E64"/>
    <mergeCell ref="F64:G64"/>
    <mergeCell ref="H64:I64"/>
    <mergeCell ref="F57:G57"/>
    <mergeCell ref="D60:E60"/>
    <mergeCell ref="F60:G60"/>
    <mergeCell ref="D62:E62"/>
    <mergeCell ref="F62:G62"/>
    <mergeCell ref="H62:I62"/>
    <mergeCell ref="D57:E57"/>
    <mergeCell ref="H69:I69"/>
    <mergeCell ref="D73:E73"/>
    <mergeCell ref="F73:G73"/>
    <mergeCell ref="H73:I73"/>
    <mergeCell ref="B74:I74"/>
    <mergeCell ref="B235:I235"/>
    <mergeCell ref="F208:I208"/>
    <mergeCell ref="B220:C220"/>
    <mergeCell ref="B221:C221"/>
    <mergeCell ref="B222:C222"/>
    <mergeCell ref="B225:I225"/>
    <mergeCell ref="D191:E191"/>
    <mergeCell ref="H215:I215"/>
    <mergeCell ref="H223:I223"/>
    <mergeCell ref="D217:E217"/>
    <mergeCell ref="F217:G217"/>
    <mergeCell ref="H217:I217"/>
    <mergeCell ref="F85:G85"/>
    <mergeCell ref="F86:G86"/>
    <mergeCell ref="F87:G87"/>
    <mergeCell ref="F88:G88"/>
    <mergeCell ref="F89:G89"/>
    <mergeCell ref="F90:G90"/>
    <mergeCell ref="F91:G91"/>
    <mergeCell ref="B239:I239"/>
    <mergeCell ref="E247:I247"/>
    <mergeCell ref="B216:I216"/>
    <mergeCell ref="D215:E215"/>
    <mergeCell ref="F215:G215"/>
    <mergeCell ref="D220:E220"/>
    <mergeCell ref="D221:E221"/>
    <mergeCell ref="D222:E222"/>
    <mergeCell ref="D223:E223"/>
    <mergeCell ref="D224:E224"/>
    <mergeCell ref="F220:G220"/>
    <mergeCell ref="F221:G221"/>
    <mergeCell ref="F222:G222"/>
    <mergeCell ref="F223:G223"/>
    <mergeCell ref="F224:G224"/>
    <mergeCell ref="H220:I220"/>
    <mergeCell ref="H221:I221"/>
    <mergeCell ref="H222:I222"/>
    <mergeCell ref="B224:C224"/>
    <mergeCell ref="N8:N22"/>
    <mergeCell ref="N55:N60"/>
    <mergeCell ref="N61:N66"/>
    <mergeCell ref="N67:N73"/>
    <mergeCell ref="N33:N43"/>
    <mergeCell ref="N25:N32"/>
    <mergeCell ref="N220:N221"/>
    <mergeCell ref="N223:N224"/>
    <mergeCell ref="D229:I229"/>
    <mergeCell ref="A120:M120"/>
    <mergeCell ref="B133:I133"/>
    <mergeCell ref="B104:I104"/>
    <mergeCell ref="L96:M96"/>
    <mergeCell ref="L102:M102"/>
    <mergeCell ref="L97:M97"/>
    <mergeCell ref="L101:M101"/>
    <mergeCell ref="B55:I55"/>
    <mergeCell ref="B61:I61"/>
    <mergeCell ref="B67:I67"/>
    <mergeCell ref="B60:C60"/>
    <mergeCell ref="H60:I60"/>
    <mergeCell ref="D72:E72"/>
    <mergeCell ref="F72:G72"/>
    <mergeCell ref="H72:I72"/>
  </mergeCells>
  <conditionalFormatting sqref="B209:C213">
    <cfRule type="expression" dxfId="5" priority="7">
      <formula>B209&lt;&gt;OFFSET(B209,0,OffsetValue)</formula>
    </cfRule>
    <cfRule type="expression" dxfId="4" priority="8">
      <formula>B209&lt;&gt;OFFSET(B209,0,OffsetValueRef)</formula>
    </cfRule>
  </conditionalFormatting>
  <conditionalFormatting sqref="D209:D213">
    <cfRule type="expression" dxfId="3" priority="5">
      <formula>D209&lt;&gt;OFFSET(D209,0,OffsetValue)</formula>
    </cfRule>
    <cfRule type="expression" dxfId="2" priority="6">
      <formula>D209&lt;&gt;OFFSET(D209,0,OffsetValueRef)</formula>
    </cfRule>
  </conditionalFormatting>
  <conditionalFormatting sqref="E209:E213">
    <cfRule type="expression" dxfId="1" priority="1">
      <formula>E209&lt;&gt;OFFSET(E209,0,OffsetValue)</formula>
    </cfRule>
    <cfRule type="expression" dxfId="0" priority="2">
      <formula>E209&lt;&gt;OFFSET(E209,0,OffsetValueRef)</formula>
    </cfRule>
  </conditionalFormatting>
  <dataValidations count="5">
    <dataValidation type="decimal" showErrorMessage="1" error="Value must be between 0-100%" sqref="C193:E193 B194:E205 F193:I205" xr:uid="{00000000-0002-0000-0000-000000000000}">
      <formula1>0</formula1>
      <formula2>1</formula2>
    </dataValidation>
    <dataValidation type="decimal" allowBlank="1" showErrorMessage="1" error="Value must be between 0-100%" sqref="E146:E152 G146:G152 C146:C152 I146:I152" xr:uid="{00000000-0002-0000-0000-000001000000}">
      <formula1>0</formula1>
      <formula2>1</formula2>
    </dataValidation>
    <dataValidation type="decimal" showErrorMessage="1" error="Value must be between 1-100 years" sqref="B143:B144 H146:H152 D143:D144 F143:F144 D146:D152 F146:F152 B146:B152 H143:H144" xr:uid="{00000000-0002-0000-0000-000002000000}">
      <formula1>1</formula1>
      <formula2>100</formula2>
    </dataValidation>
    <dataValidation type="decimal" allowBlank="1" showInputMessage="1" showErrorMessage="1" sqref="B69:I69" xr:uid="{00000000-0002-0000-0000-000003000000}">
      <formula1>0</formula1>
      <formula2>10</formula2>
    </dataValidation>
    <dataValidation type="whole" allowBlank="1" showInputMessage="1" showErrorMessage="1" sqref="B18:K18" xr:uid="{00000000-0002-0000-0000-000004000000}">
      <formula1>0</formula1>
      <formula2>2</formula2>
    </dataValidation>
  </dataValidations>
  <pageMargins left="0.7" right="0.7" top="0.75" bottom="0.75" header="0.3" footer="0.3"/>
  <pageSetup paperSize="17" scale="81" orientation="landscape" r:id="rId1"/>
  <headerFooter>
    <oddHeader>&amp;C&amp;"-,Bold"&amp;18CLIC Tool Data Input Worksheet #&amp;P</oddHeader>
    <oddFooter>&amp;RPrepared by Stantec Consulting Ltd.</oddFooter>
  </headerFooter>
  <rowBreaks count="4" manualBreakCount="4">
    <brk id="52" max="16383" man="1"/>
    <brk id="119" max="16383" man="1"/>
    <brk id="186" max="16383" man="1"/>
    <brk id="250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list!$A$2:$A$12</xm:f>
          </x14:formula1>
          <xm:sqref>A45:A47 A134:A135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12"/>
  <sheetViews>
    <sheetView workbookViewId="0">
      <selection activeCell="A3" sqref="A3"/>
    </sheetView>
  </sheetViews>
  <sheetFormatPr defaultRowHeight="14.4" x14ac:dyDescent="0.3"/>
  <sheetData>
    <row r="1" spans="1:1" x14ac:dyDescent="0.3">
      <c r="A1" s="79" t="s">
        <v>234</v>
      </c>
    </row>
    <row r="2" spans="1:1" x14ac:dyDescent="0.3">
      <c r="A2" s="80" t="s">
        <v>235</v>
      </c>
    </row>
    <row r="3" spans="1:1" x14ac:dyDescent="0.3">
      <c r="A3" t="str">
        <f>'CLIC Worksheets 1-4'!A34</f>
        <v>Road type 1</v>
      </c>
    </row>
    <row r="4" spans="1:1" x14ac:dyDescent="0.3">
      <c r="A4" t="str">
        <f>'CLIC Worksheets 1-4'!A35</f>
        <v>Road type 2</v>
      </c>
    </row>
    <row r="5" spans="1:1" x14ac:dyDescent="0.3">
      <c r="A5" t="str">
        <f>'CLIC Worksheets 1-4'!A36</f>
        <v>Road type 3</v>
      </c>
    </row>
    <row r="6" spans="1:1" x14ac:dyDescent="0.3">
      <c r="A6" t="str">
        <f>'CLIC Worksheets 1-4'!A37</f>
        <v>Road type 4</v>
      </c>
    </row>
    <row r="7" spans="1:1" x14ac:dyDescent="0.3">
      <c r="A7" t="str">
        <f>'CLIC Worksheets 1-4'!A38</f>
        <v>Road type 5</v>
      </c>
    </row>
    <row r="8" spans="1:1" x14ac:dyDescent="0.3">
      <c r="A8" t="str">
        <f>'CLIC Worksheets 1-4'!A39</f>
        <v>Road type 6</v>
      </c>
    </row>
    <row r="9" spans="1:1" x14ac:dyDescent="0.3">
      <c r="A9" t="str">
        <f>'CLIC Worksheets 1-4'!A40</f>
        <v>Road type 7 specific to Scenario 1</v>
      </c>
    </row>
    <row r="10" spans="1:1" x14ac:dyDescent="0.3">
      <c r="A10" t="str">
        <f>'CLIC Worksheets 1-4'!A41</f>
        <v>Road type 7 specific to Scenario 2</v>
      </c>
    </row>
    <row r="11" spans="1:1" x14ac:dyDescent="0.3">
      <c r="A11" t="str">
        <f>'CLIC Worksheets 1-4'!A42</f>
        <v>Road type 7 specific to Scenario 3</v>
      </c>
    </row>
    <row r="12" spans="1:1" x14ac:dyDescent="0.3">
      <c r="A12" t="str">
        <f>'CLIC Worksheets 1-4'!A43</f>
        <v>Road type 7 specific to Scenario 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5A804D47CB7442B1771DAEC4A4FCE5" ma:contentTypeVersion="" ma:contentTypeDescription="Create a new document." ma:contentTypeScope="" ma:versionID="b539c9387defd15e694e68aad332d06f">
  <xsd:schema xmlns:xsd="http://www.w3.org/2001/XMLSchema" xmlns:xs="http://www.w3.org/2001/XMLSchema" xmlns:p="http://schemas.microsoft.com/office/2006/metadata/properties" xmlns:ns2="3aaeb8ea-11c5-42a3-82a0-f4386a047b89" targetNamespace="http://schemas.microsoft.com/office/2006/metadata/properties" ma:root="true" ma:fieldsID="8b179513e3596787841bcfab168dc84c" ns2:_="">
    <xsd:import namespace="3aaeb8ea-11c5-42a3-82a0-f4386a047b8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aeb8ea-11c5-42a3-82a0-f4386a047b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7A688C-8CA0-4E18-B9B5-4C2AB78BBD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aeb8ea-11c5-42a3-82a0-f4386a047b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5C2E93-ADCA-49E1-9A90-F6D344008D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72446F-0721-4DA1-8B95-C0A6C8126D0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3aaeb8ea-11c5-42a3-82a0-f4386a047b8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CLIC Worksheets 1-4</vt:lpstr>
      <vt:lpstr>list</vt:lpstr>
      <vt:lpstr>'CLIC Worksheets 1-4'!Print_Area</vt:lpstr>
      <vt:lpstr>'CLIC Worksheets 1-4'!Print_Titles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Charling</dc:creator>
  <cp:lastModifiedBy>Johnson, Molly MAH:EX</cp:lastModifiedBy>
  <cp:lastPrinted>2018-06-11T17:24:12Z</cp:lastPrinted>
  <dcterms:created xsi:type="dcterms:W3CDTF">2018-03-05T21:57:17Z</dcterms:created>
  <dcterms:modified xsi:type="dcterms:W3CDTF">2019-11-25T18:56:57Z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0x010100085A804D47CB7442B1771DAEC4A4FCE5</vt:lpwstr>
  </property>
</Properties>
</file>