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showInkAnnotation="0" codeName="ThisWorkbook"/>
  <mc:AlternateContent xmlns:mc="http://schemas.openxmlformats.org/markup-compatibility/2006">
    <mc:Choice Requires="x15">
      <x15ac:absPath xmlns:x15ac="http://schemas.microsoft.com/office/spreadsheetml/2010/11/ac" url="https://bcgov.sharepoint.com/teams/01235-ServiceResources/Shared Documents/Service Resources/Business Resource Refresh Project (BRRP)/Phase 1 Resources/4. Final for Web/"/>
    </mc:Choice>
  </mc:AlternateContent>
  <xr:revisionPtr revIDLastSave="134" documentId="13_ncr:1_{9B5F923F-3407-4AF6-9240-1E6C653F90E2}" xr6:coauthVersionLast="47" xr6:coauthVersionMax="47" xr10:uidLastSave="{8A6F8DD2-A328-41A2-BC5C-421AE9C838BF}"/>
  <bookViews>
    <workbookView xWindow="2304" yWindow="1152" windowWidth="18396" windowHeight="13248" tabRatio="793" xr2:uid="{00000000-000D-0000-FFFF-FFFF00000000}"/>
  </bookViews>
  <sheets>
    <sheet name="Guidance" sheetId="20" r:id="rId1"/>
    <sheet name="Cashflow Forecast - Year 1" sheetId="18" r:id="rId2"/>
    <sheet name="Cashflow Forecast - Year 2" sheetId="21" r:id="rId3"/>
    <sheet name="Cashflow Forecast - Year 3" sheetId="22" r:id="rId4"/>
  </sheets>
  <definedNames>
    <definedName name="min_threshold">'Cashflow Forecast - Year 1'!$O$3</definedName>
    <definedName name="start_date" localSheetId="2">'Cashflow Forecast - Year 2'!$I$3</definedName>
    <definedName name="start_date" localSheetId="3">'Cashflow Forecast - Year 3'!$I$3</definedName>
    <definedName name="start_date">'Cashflow Forecast - Year 1'!$J$3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6" i="18" l="1"/>
  <c r="J33" i="20"/>
  <c r="J64" i="22" l="1"/>
  <c r="O48" i="20"/>
  <c r="N48" i="20"/>
  <c r="M48" i="20"/>
  <c r="L48" i="20"/>
  <c r="K48" i="20"/>
  <c r="J48" i="20"/>
  <c r="I48" i="20"/>
  <c r="H48" i="20"/>
  <c r="G48" i="20"/>
  <c r="F48" i="20"/>
  <c r="E48" i="20"/>
  <c r="D48" i="20"/>
  <c r="O45" i="20"/>
  <c r="N45" i="20"/>
  <c r="M45" i="20"/>
  <c r="L45" i="20"/>
  <c r="K45" i="20"/>
  <c r="J45" i="20"/>
  <c r="I45" i="20"/>
  <c r="H45" i="20"/>
  <c r="G45" i="20"/>
  <c r="F45" i="20"/>
  <c r="E45" i="20"/>
  <c r="D45" i="20"/>
  <c r="O42" i="20"/>
  <c r="N42" i="20"/>
  <c r="M42" i="20"/>
  <c r="L42" i="20"/>
  <c r="K42" i="20"/>
  <c r="J42" i="20"/>
  <c r="I42" i="20"/>
  <c r="H42" i="20"/>
  <c r="G42" i="20"/>
  <c r="F42" i="20"/>
  <c r="E42" i="20"/>
  <c r="D42" i="20"/>
  <c r="C42" i="20"/>
  <c r="P63" i="22"/>
  <c r="P62" i="22"/>
  <c r="P61" i="22"/>
  <c r="P60" i="22"/>
  <c r="P59" i="22"/>
  <c r="P58" i="22"/>
  <c r="P57" i="22"/>
  <c r="L54" i="22"/>
  <c r="L64" i="22" s="1"/>
  <c r="P53" i="22"/>
  <c r="P52" i="22"/>
  <c r="P51" i="22"/>
  <c r="P50" i="22"/>
  <c r="P49" i="22"/>
  <c r="P48" i="22"/>
  <c r="P47" i="22"/>
  <c r="P46" i="22"/>
  <c r="P45" i="22"/>
  <c r="P44" i="22"/>
  <c r="P43" i="22"/>
  <c r="P42" i="22"/>
  <c r="P41" i="22"/>
  <c r="P40" i="22"/>
  <c r="P39" i="22"/>
  <c r="P38" i="22"/>
  <c r="P37" i="22"/>
  <c r="P36" i="22"/>
  <c r="P35" i="22"/>
  <c r="P34" i="22"/>
  <c r="P33" i="22"/>
  <c r="P32" i="22"/>
  <c r="P31" i="22"/>
  <c r="O28" i="22"/>
  <c r="O54" i="22" s="1"/>
  <c r="O64" i="22" s="1"/>
  <c r="N28" i="22"/>
  <c r="N54" i="22" s="1"/>
  <c r="N64" i="22" s="1"/>
  <c r="M28" i="22"/>
  <c r="M54" i="22" s="1"/>
  <c r="M64" i="22" s="1"/>
  <c r="L28" i="22"/>
  <c r="K28" i="22"/>
  <c r="K54" i="22" s="1"/>
  <c r="K64" i="22" s="1"/>
  <c r="J28" i="22"/>
  <c r="J54" i="22" s="1"/>
  <c r="I28" i="22"/>
  <c r="I54" i="22" s="1"/>
  <c r="I64" i="22" s="1"/>
  <c r="H28" i="22"/>
  <c r="H54" i="22" s="1"/>
  <c r="H64" i="22" s="1"/>
  <c r="G28" i="22"/>
  <c r="G54" i="22" s="1"/>
  <c r="G64" i="22" s="1"/>
  <c r="F28" i="22"/>
  <c r="F54" i="22" s="1"/>
  <c r="F64" i="22" s="1"/>
  <c r="E28" i="22"/>
  <c r="E54" i="22" s="1"/>
  <c r="E64" i="22" s="1"/>
  <c r="D28" i="22"/>
  <c r="D54" i="22" s="1"/>
  <c r="P27" i="22"/>
  <c r="P26" i="22"/>
  <c r="P25" i="22"/>
  <c r="P24" i="22"/>
  <c r="P23" i="22"/>
  <c r="O16" i="22"/>
  <c r="N16" i="22"/>
  <c r="N65" i="22" s="1"/>
  <c r="M16" i="22"/>
  <c r="M65" i="22" s="1"/>
  <c r="L16" i="22"/>
  <c r="L65" i="22" s="1"/>
  <c r="K16" i="22"/>
  <c r="J16" i="22"/>
  <c r="I16" i="22"/>
  <c r="H16" i="22"/>
  <c r="G16" i="22"/>
  <c r="F16" i="22"/>
  <c r="E16" i="22"/>
  <c r="D16" i="22"/>
  <c r="P15" i="22"/>
  <c r="B15" i="22"/>
  <c r="P14" i="22"/>
  <c r="B14" i="22"/>
  <c r="P13" i="22"/>
  <c r="P12" i="22"/>
  <c r="P11" i="22"/>
  <c r="P10" i="22"/>
  <c r="N3" i="22"/>
  <c r="I3" i="22"/>
  <c r="I3" i="21"/>
  <c r="B15" i="21"/>
  <c r="B14" i="21"/>
  <c r="N3" i="21"/>
  <c r="P63" i="21"/>
  <c r="P62" i="21"/>
  <c r="P61" i="21"/>
  <c r="P60" i="21"/>
  <c r="P59" i="21"/>
  <c r="P58" i="21"/>
  <c r="P57" i="21"/>
  <c r="L54" i="21"/>
  <c r="L64" i="21" s="1"/>
  <c r="P53" i="21"/>
  <c r="P52" i="21"/>
  <c r="P51" i="21"/>
  <c r="P50" i="21"/>
  <c r="P49" i="21"/>
  <c r="P48" i="21"/>
  <c r="P47" i="21"/>
  <c r="P46" i="21"/>
  <c r="P45" i="21"/>
  <c r="P44" i="21"/>
  <c r="P43" i="21"/>
  <c r="P42" i="21"/>
  <c r="P41" i="21"/>
  <c r="P40" i="21"/>
  <c r="P39" i="21"/>
  <c r="P38" i="21"/>
  <c r="P37" i="21"/>
  <c r="P36" i="21"/>
  <c r="P35" i="21"/>
  <c r="P34" i="21"/>
  <c r="P33" i="21"/>
  <c r="P32" i="21"/>
  <c r="P31" i="21"/>
  <c r="O28" i="21"/>
  <c r="O54" i="21" s="1"/>
  <c r="O64" i="21" s="1"/>
  <c r="N28" i="21"/>
  <c r="N54" i="21" s="1"/>
  <c r="N64" i="21" s="1"/>
  <c r="M28" i="21"/>
  <c r="M54" i="21" s="1"/>
  <c r="M64" i="21" s="1"/>
  <c r="L28" i="21"/>
  <c r="K28" i="21"/>
  <c r="K54" i="21" s="1"/>
  <c r="K64" i="21" s="1"/>
  <c r="J28" i="21"/>
  <c r="J54" i="21" s="1"/>
  <c r="J64" i="21" s="1"/>
  <c r="I28" i="21"/>
  <c r="I54" i="21" s="1"/>
  <c r="I64" i="21" s="1"/>
  <c r="H28" i="21"/>
  <c r="H54" i="21" s="1"/>
  <c r="H64" i="21" s="1"/>
  <c r="G28" i="21"/>
  <c r="G54" i="21" s="1"/>
  <c r="G64" i="21" s="1"/>
  <c r="G65" i="21" s="1"/>
  <c r="F28" i="21"/>
  <c r="F54" i="21" s="1"/>
  <c r="F64" i="21" s="1"/>
  <c r="F65" i="21" s="1"/>
  <c r="E28" i="21"/>
  <c r="E54" i="21" s="1"/>
  <c r="E64" i="21" s="1"/>
  <c r="E65" i="21" s="1"/>
  <c r="D28" i="21"/>
  <c r="D54" i="21" s="1"/>
  <c r="D64" i="21" s="1"/>
  <c r="P27" i="21"/>
  <c r="P26" i="21"/>
  <c r="P25" i="21"/>
  <c r="P24" i="21"/>
  <c r="P23" i="21"/>
  <c r="O16" i="21"/>
  <c r="N16" i="21"/>
  <c r="M16" i="21"/>
  <c r="L16" i="21"/>
  <c r="K16" i="21"/>
  <c r="J16" i="21"/>
  <c r="I16" i="21"/>
  <c r="H16" i="21"/>
  <c r="G16" i="21"/>
  <c r="F16" i="21"/>
  <c r="E16" i="21"/>
  <c r="D16" i="21"/>
  <c r="P15" i="21"/>
  <c r="P14" i="21"/>
  <c r="P13" i="21"/>
  <c r="P12" i="21"/>
  <c r="P11" i="21"/>
  <c r="P10" i="21"/>
  <c r="E5" i="18"/>
  <c r="D6" i="18"/>
  <c r="Q57" i="18"/>
  <c r="Q58" i="18"/>
  <c r="Q59" i="18"/>
  <c r="Q60" i="18"/>
  <c r="Q61" i="18"/>
  <c r="Q62" i="18"/>
  <c r="Q63" i="18"/>
  <c r="Q31" i="18"/>
  <c r="Q32" i="18"/>
  <c r="Q33" i="18"/>
  <c r="Q34" i="18"/>
  <c r="Q35" i="18"/>
  <c r="Q36" i="18"/>
  <c r="Q37" i="18"/>
  <c r="Q38" i="18"/>
  <c r="Q39" i="18"/>
  <c r="Q40" i="18"/>
  <c r="Q41" i="18"/>
  <c r="Q42" i="18"/>
  <c r="Q43" i="18"/>
  <c r="Q44" i="18"/>
  <c r="Q45" i="18"/>
  <c r="Q46" i="18"/>
  <c r="Q47" i="18"/>
  <c r="Q48" i="18"/>
  <c r="Q49" i="18"/>
  <c r="Q50" i="18"/>
  <c r="Q51" i="18"/>
  <c r="Q52" i="18"/>
  <c r="Q53" i="18"/>
  <c r="Q23" i="18"/>
  <c r="Q24" i="18"/>
  <c r="Q25" i="18"/>
  <c r="Q26" i="18"/>
  <c r="Q27" i="18"/>
  <c r="Q12" i="18"/>
  <c r="Q13" i="18"/>
  <c r="Q14" i="18"/>
  <c r="Q15" i="18"/>
  <c r="D28" i="18"/>
  <c r="D54" i="18" s="1"/>
  <c r="D64" i="18" s="1"/>
  <c r="D16" i="18"/>
  <c r="P16" i="22" l="1"/>
  <c r="O65" i="22"/>
  <c r="E65" i="22"/>
  <c r="F65" i="22"/>
  <c r="O65" i="21"/>
  <c r="D65" i="21"/>
  <c r="G65" i="22"/>
  <c r="H65" i="22"/>
  <c r="I65" i="22"/>
  <c r="P54" i="22"/>
  <c r="D64" i="22"/>
  <c r="J65" i="22"/>
  <c r="K65" i="22"/>
  <c r="P28" i="22"/>
  <c r="P28" i="21"/>
  <c r="H65" i="21"/>
  <c r="I65" i="21"/>
  <c r="J65" i="21"/>
  <c r="L65" i="21"/>
  <c r="K65" i="21"/>
  <c r="M65" i="21"/>
  <c r="N65" i="21"/>
  <c r="P16" i="21"/>
  <c r="D65" i="18"/>
  <c r="D17" i="18"/>
  <c r="D66" i="18" s="1"/>
  <c r="C43" i="20" s="1"/>
  <c r="D65" i="22" l="1"/>
  <c r="P65" i="22" s="1"/>
  <c r="P64" i="22"/>
  <c r="P54" i="21"/>
  <c r="E6" i="18"/>
  <c r="E17" i="18" s="1"/>
  <c r="P28" i="18"/>
  <c r="O28" i="18"/>
  <c r="N28" i="18"/>
  <c r="M28" i="18"/>
  <c r="L28" i="18"/>
  <c r="K28" i="18"/>
  <c r="J28" i="18"/>
  <c r="I28" i="18"/>
  <c r="H28" i="18"/>
  <c r="G28" i="18"/>
  <c r="F28" i="18"/>
  <c r="E28" i="18"/>
  <c r="Q28" i="18" l="1"/>
  <c r="P64" i="21"/>
  <c r="P65" i="21"/>
  <c r="F54" i="18"/>
  <c r="P54" i="18"/>
  <c r="O54" i="18"/>
  <c r="N54" i="18"/>
  <c r="M54" i="18"/>
  <c r="L54" i="18"/>
  <c r="K54" i="18"/>
  <c r="J54" i="18"/>
  <c r="I54" i="18"/>
  <c r="H54" i="18"/>
  <c r="G54" i="18"/>
  <c r="F5" i="18"/>
  <c r="F64" i="18" l="1"/>
  <c r="G5" i="18" l="1"/>
  <c r="H5" i="18" l="1"/>
  <c r="I5" i="18" l="1"/>
  <c r="J5" i="18" l="1"/>
  <c r="K5" i="18" l="1"/>
  <c r="L5" i="18" l="1"/>
  <c r="M5" i="18" l="1"/>
  <c r="N5" i="18" l="1"/>
  <c r="O5" i="18" l="1"/>
  <c r="P5" i="18" l="1"/>
  <c r="D5" i="21" l="1"/>
  <c r="E5" i="21" s="1"/>
  <c r="F5" i="21" s="1"/>
  <c r="G5" i="21" s="1"/>
  <c r="H5" i="21" s="1"/>
  <c r="I5" i="21" s="1"/>
  <c r="J5" i="21" s="1"/>
  <c r="K5" i="21" s="1"/>
  <c r="L5" i="21" s="1"/>
  <c r="M5" i="21" s="1"/>
  <c r="N5" i="21" s="1"/>
  <c r="O5" i="21" s="1"/>
  <c r="D5" i="22" s="1"/>
  <c r="E5" i="22" s="1"/>
  <c r="F5" i="22" s="1"/>
  <c r="G5" i="22" s="1"/>
  <c r="H5" i="22" s="1"/>
  <c r="I5" i="22" s="1"/>
  <c r="J5" i="22" s="1"/>
  <c r="K5" i="22" s="1"/>
  <c r="L5" i="22" s="1"/>
  <c r="M5" i="22" s="1"/>
  <c r="N5" i="22" s="1"/>
  <c r="O5" i="22" s="1"/>
  <c r="E54" i="18"/>
  <c r="Q54" i="18" s="1"/>
  <c r="E64" i="18" l="1"/>
  <c r="P16" i="18" l="1"/>
  <c r="L16" i="18"/>
  <c r="H16" i="18"/>
  <c r="M16" i="18"/>
  <c r="K16" i="18"/>
  <c r="O16" i="18"/>
  <c r="I16" i="18"/>
  <c r="J16" i="18"/>
  <c r="F16" i="18"/>
  <c r="F65" i="18" s="1"/>
  <c r="G16" i="18"/>
  <c r="N16" i="18"/>
  <c r="Q11" i="18"/>
  <c r="Q10" i="18" l="1"/>
  <c r="Q16" i="18"/>
  <c r="E66" i="18"/>
  <c r="D43" i="20" s="1"/>
  <c r="E65" i="18"/>
  <c r="G64" i="18"/>
  <c r="F6" i="18" l="1"/>
  <c r="F17" i="18" s="1"/>
  <c r="F66" i="18" s="1"/>
  <c r="E43" i="20" s="1"/>
  <c r="G65" i="18"/>
  <c r="H64" i="18"/>
  <c r="H65" i="18" s="1"/>
  <c r="G6" i="18" l="1"/>
  <c r="G17" i="18" s="1"/>
  <c r="G66" i="18" s="1"/>
  <c r="F43" i="20" s="1"/>
  <c r="I64" i="18"/>
  <c r="H6" i="18" l="1"/>
  <c r="H17" i="18" s="1"/>
  <c r="H66" i="18" s="1"/>
  <c r="G43" i="20" s="1"/>
  <c r="I65" i="18"/>
  <c r="I6" i="18" l="1"/>
  <c r="J64" i="18" s="1"/>
  <c r="J65" i="18" s="1"/>
  <c r="I17" i="18" l="1"/>
  <c r="I66" i="18" s="1"/>
  <c r="H43" i="20" s="1"/>
  <c r="K64" i="18"/>
  <c r="J6" i="18" l="1"/>
  <c r="J17" i="18" s="1"/>
  <c r="J66" i="18" s="1"/>
  <c r="I43" i="20" s="1"/>
  <c r="L64" i="18"/>
  <c r="L65" i="18" s="1"/>
  <c r="K65" i="18"/>
  <c r="K6" i="18" l="1"/>
  <c r="K17" i="18" s="1"/>
  <c r="K66" i="18" s="1"/>
  <c r="J43" i="20" s="1"/>
  <c r="L6" i="18" l="1"/>
  <c r="L17" i="18" s="1"/>
  <c r="M64" i="18"/>
  <c r="M65" i="18" l="1"/>
  <c r="L66" i="18"/>
  <c r="K43" i="20" s="1"/>
  <c r="M6" i="18" l="1"/>
  <c r="M17" i="18" s="1"/>
  <c r="N64" i="18"/>
  <c r="N65" i="18" l="1"/>
  <c r="M66" i="18"/>
  <c r="L43" i="20" s="1"/>
  <c r="N6" i="18" l="1"/>
  <c r="N17" i="18" s="1"/>
  <c r="N66" i="18" s="1"/>
  <c r="M43" i="20" s="1"/>
  <c r="O64" i="18"/>
  <c r="O6" i="18" l="1"/>
  <c r="O17" i="18" s="1"/>
  <c r="O66" i="18" s="1"/>
  <c r="N43" i="20" s="1"/>
  <c r="O65" i="18"/>
  <c r="P6" i="18" l="1"/>
  <c r="P17" i="18" s="1"/>
  <c r="Q17" i="18" s="1"/>
  <c r="P64" i="18"/>
  <c r="Q64" i="18" s="1"/>
  <c r="P66" i="18" l="1"/>
  <c r="O43" i="20" s="1"/>
  <c r="P65" i="18"/>
  <c r="Q65" i="18" s="1"/>
  <c r="F3" i="21" l="1"/>
  <c r="D6" i="21" s="1"/>
  <c r="D17" i="21" s="1"/>
  <c r="D66" i="21" l="1"/>
  <c r="E6" i="21" l="1"/>
  <c r="E17" i="21" s="1"/>
  <c r="E66" i="21" s="1"/>
  <c r="D46" i="20" l="1"/>
  <c r="F6" i="21"/>
  <c r="F17" i="21" s="1"/>
  <c r="F66" i="21" s="1"/>
  <c r="E46" i="20" l="1"/>
  <c r="G6" i="21"/>
  <c r="G17" i="21" s="1"/>
  <c r="G66" i="21" l="1"/>
  <c r="F46" i="20" l="1"/>
  <c r="H6" i="21"/>
  <c r="H17" i="21" s="1"/>
  <c r="H66" i="21" l="1"/>
  <c r="G46" i="20" l="1"/>
  <c r="I6" i="21"/>
  <c r="I17" i="21" s="1"/>
  <c r="I66" i="21" l="1"/>
  <c r="H46" i="20" l="1"/>
  <c r="J6" i="21"/>
  <c r="J17" i="21" s="1"/>
  <c r="J66" i="21" l="1"/>
  <c r="I46" i="20" l="1"/>
  <c r="K6" i="21"/>
  <c r="K17" i="21" s="1"/>
  <c r="K66" i="21" s="1"/>
  <c r="J46" i="20" l="1"/>
  <c r="L6" i="21"/>
  <c r="L17" i="21" s="1"/>
  <c r="L66" i="21" s="1"/>
  <c r="K46" i="20" s="1"/>
  <c r="M6" i="21" l="1"/>
  <c r="M17" i="21" s="1"/>
  <c r="M66" i="21" s="1"/>
  <c r="L46" i="20" l="1"/>
  <c r="N6" i="21"/>
  <c r="N17" i="21" s="1"/>
  <c r="N66" i="21" s="1"/>
  <c r="M46" i="20" s="1"/>
  <c r="O6" i="21" l="1"/>
  <c r="O17" i="21" s="1"/>
  <c r="O66" i="21" l="1"/>
  <c r="P17" i="21"/>
  <c r="O46" i="20" l="1"/>
  <c r="N46" i="20"/>
  <c r="F3" i="22"/>
  <c r="D6" i="22" s="1"/>
  <c r="D17" i="22" s="1"/>
  <c r="D66" i="22" l="1"/>
  <c r="E6" i="22" l="1"/>
  <c r="E17" i="22" s="1"/>
  <c r="E66" i="22" l="1"/>
  <c r="D49" i="20" l="1"/>
  <c r="F6" i="22"/>
  <c r="F17" i="22" s="1"/>
  <c r="F66" i="22" l="1"/>
  <c r="E49" i="20" l="1"/>
  <c r="G6" i="22"/>
  <c r="G17" i="22" s="1"/>
  <c r="G66" i="22" l="1"/>
  <c r="F49" i="20" l="1"/>
  <c r="H6" i="22"/>
  <c r="H17" i="22" s="1"/>
  <c r="H66" i="22" l="1"/>
  <c r="G49" i="20" l="1"/>
  <c r="I6" i="22"/>
  <c r="I17" i="22" s="1"/>
  <c r="I66" i="22" s="1"/>
  <c r="H49" i="20" s="1"/>
  <c r="J6" i="22" l="1"/>
  <c r="J17" i="22" s="1"/>
  <c r="J66" i="22" s="1"/>
  <c r="I49" i="20" l="1"/>
  <c r="K6" i="22"/>
  <c r="K17" i="22" s="1"/>
  <c r="K66" i="22" s="1"/>
  <c r="J49" i="20" l="1"/>
  <c r="L6" i="22"/>
  <c r="L17" i="22" s="1"/>
  <c r="L66" i="22" s="1"/>
  <c r="K49" i="20" l="1"/>
  <c r="M6" i="22"/>
  <c r="M17" i="22" s="1"/>
  <c r="M66" i="22" s="1"/>
  <c r="L49" i="20" l="1"/>
  <c r="N6" i="22"/>
  <c r="N17" i="22" s="1"/>
  <c r="N66" i="22" s="1"/>
  <c r="M49" i="20" l="1"/>
  <c r="O6" i="22"/>
  <c r="O17" i="22" s="1"/>
  <c r="O66" i="22" l="1"/>
  <c r="N49" i="20" s="1"/>
  <c r="P17" i="22"/>
  <c r="O49" i="20" l="1"/>
  <c r="D51" i="20" s="1"/>
</calcChain>
</file>

<file path=xl/sharedStrings.xml><?xml version="1.0" encoding="utf-8"?>
<sst xmlns="http://schemas.openxmlformats.org/spreadsheetml/2006/main" count="244" uniqueCount="115">
  <si>
    <t>How to Use the Cashflow Forecast Template</t>
  </si>
  <si>
    <t>This page helps you fill out your cashflow forecast template.</t>
  </si>
  <si>
    <t>Glossary of terms at the bottom of the page.</t>
  </si>
  <si>
    <t>Step 1: Cashflow Forecast - Year 1</t>
  </si>
  <si>
    <t>Use this section to estimate your business expense and income for the first year, including:</t>
  </si>
  <si>
    <r>
      <t xml:space="preserve">•    Start-Up costs: </t>
    </r>
    <r>
      <rPr>
        <sz val="10"/>
        <rFont val="BC Sans"/>
      </rPr>
      <t>one-time expenses to launch or grow your business.</t>
    </r>
  </si>
  <si>
    <r>
      <t xml:space="preserve">•    Monthly operation costs: </t>
    </r>
    <r>
      <rPr>
        <sz val="10"/>
        <rFont val="BC Sans"/>
      </rPr>
      <t>expenses and income for the first twelve months.</t>
    </r>
  </si>
  <si>
    <r>
      <rPr>
        <b/>
        <u/>
        <sz val="10"/>
        <color theme="10"/>
        <rFont val="BC Sans"/>
      </rPr>
      <t>Tip:</t>
    </r>
    <r>
      <rPr>
        <u/>
        <sz val="10"/>
        <color theme="10"/>
        <rFont val="BC Sans"/>
      </rPr>
      <t xml:space="preserve"> use CRA's Financial Performance Data to estimate costs based on your industry.</t>
    </r>
  </si>
  <si>
    <t>Step 2: Cashflow Forecast - Year 2 and Year 3</t>
  </si>
  <si>
    <t>Continue your forecast for the second and third years of business.</t>
  </si>
  <si>
    <t>Step 3: Check Your Business's Financial Health</t>
  </si>
  <si>
    <t>Once you've completed your forecasts:</t>
  </si>
  <si>
    <r>
      <rPr>
        <b/>
        <sz val="10"/>
        <color rgb="FF000000"/>
        <rFont val="BC Sans"/>
      </rPr>
      <t xml:space="preserve">   •  </t>
    </r>
    <r>
      <rPr>
        <sz val="10"/>
        <color rgb="FF000000"/>
        <rFont val="BC Sans"/>
      </rPr>
      <t xml:space="preserve">  Review your </t>
    </r>
    <r>
      <rPr>
        <b/>
        <sz val="10"/>
        <color rgb="FF366092"/>
        <rFont val="BC Sans"/>
      </rPr>
      <t>cash minimum balance threshold</t>
    </r>
    <r>
      <rPr>
        <sz val="10"/>
        <color rgb="FF000000"/>
        <rFont val="BC Sans"/>
      </rPr>
      <t xml:space="preserve"> to ensure it is reasonable.  </t>
    </r>
    <r>
      <rPr>
        <sz val="10"/>
        <color rgb="FF000000"/>
        <rFont val="Wingdings"/>
        <charset val="2"/>
      </rPr>
      <t xml:space="preserve"> è</t>
    </r>
  </si>
  <si>
    <r>
      <rPr>
        <b/>
        <sz val="10"/>
        <rFont val="BC Sans"/>
      </rPr>
      <t xml:space="preserve">   • </t>
    </r>
    <r>
      <rPr>
        <sz val="10"/>
        <rFont val="BC Sans"/>
      </rPr>
      <t xml:space="preserve">   Review your monthly </t>
    </r>
    <r>
      <rPr>
        <b/>
        <sz val="10"/>
        <color theme="4" tint="-0.249977111117893"/>
        <rFont val="BC Sans"/>
      </rPr>
      <t>cash on hand</t>
    </r>
    <r>
      <rPr>
        <sz val="10"/>
        <color theme="4" tint="-0.249977111117893"/>
        <rFont val="BC Sans"/>
      </rPr>
      <t xml:space="preserve"> </t>
    </r>
    <r>
      <rPr>
        <sz val="10"/>
        <rFont val="BC Sans"/>
      </rPr>
      <t>for all three years; they should not fall below your threshold.</t>
    </r>
  </si>
  <si>
    <r>
      <rPr>
        <b/>
        <sz val="10"/>
        <rFont val="BC Sans"/>
      </rPr>
      <t xml:space="preserve">   •  </t>
    </r>
    <r>
      <rPr>
        <sz val="10"/>
        <rFont val="BC Sans"/>
      </rPr>
      <t xml:space="preserve">  Any </t>
    </r>
    <r>
      <rPr>
        <b/>
        <sz val="10"/>
        <color theme="4" tint="-0.249977111117893"/>
        <rFont val="BC Sans"/>
      </rPr>
      <t>cash shortfall</t>
    </r>
    <r>
      <rPr>
        <sz val="10"/>
        <rFont val="BC Sans"/>
      </rPr>
      <t xml:space="preserve"> will be identified in table below when your monthly</t>
    </r>
    <r>
      <rPr>
        <sz val="10"/>
        <color theme="4" tint="-0.249977111117893"/>
        <rFont val="BC Sans"/>
      </rPr>
      <t xml:space="preserve"> </t>
    </r>
    <r>
      <rPr>
        <b/>
        <sz val="10"/>
        <color theme="4" tint="-0.249977111117893"/>
        <rFont val="BC Sans"/>
      </rPr>
      <t>cash on hand</t>
    </r>
    <r>
      <rPr>
        <sz val="10"/>
        <rFont val="BC Sans"/>
      </rPr>
      <t xml:space="preserve"> falls below the
         threshold.</t>
    </r>
  </si>
  <si>
    <r>
      <rPr>
        <b/>
        <sz val="10"/>
        <rFont val="BC Sans"/>
      </rPr>
      <t xml:space="preserve">   •   </t>
    </r>
    <r>
      <rPr>
        <sz val="10"/>
        <rFont val="BC Sans"/>
      </rPr>
      <t xml:space="preserve"> Your </t>
    </r>
    <r>
      <rPr>
        <b/>
        <sz val="10"/>
        <color theme="4" tint="-0.249977111117893"/>
        <rFont val="BC Sans"/>
      </rPr>
      <t>maximum cash shortfall</t>
    </r>
    <r>
      <rPr>
        <sz val="10"/>
        <rFont val="BC Sans"/>
      </rPr>
      <t xml:space="preserve"> is the largest amount in the </t>
    </r>
    <r>
      <rPr>
        <b/>
        <sz val="10"/>
        <color theme="4" tint="-0.249977111117893"/>
        <rFont val="BC Sans"/>
      </rPr>
      <t>cash shortfall</t>
    </r>
    <r>
      <rPr>
        <sz val="10"/>
        <rFont val="BC Sans"/>
      </rPr>
      <t xml:space="preserve"> table.</t>
    </r>
  </si>
  <si>
    <r>
      <rPr>
        <b/>
        <sz val="10"/>
        <rFont val="BC Sans"/>
      </rPr>
      <t xml:space="preserve">   •</t>
    </r>
    <r>
      <rPr>
        <sz val="10"/>
        <rFont val="BC Sans"/>
      </rPr>
      <t xml:space="preserve">    Consider adding the </t>
    </r>
    <r>
      <rPr>
        <b/>
        <sz val="10"/>
        <color theme="4" tint="-0.249977111117893"/>
        <rFont val="BC Sans"/>
      </rPr>
      <t>maximum cash shortfall</t>
    </r>
    <r>
      <rPr>
        <sz val="10"/>
        <rFont val="BC Sans"/>
      </rPr>
      <t xml:space="preserve"> amount to your relevant Start-Up funding source in your </t>
    </r>
    <r>
      <rPr>
        <b/>
        <sz val="10"/>
        <color theme="4" tint="-0.249977111117893"/>
        <rFont val="BC Sans"/>
      </rPr>
      <t>cash inflow</t>
    </r>
    <r>
      <rPr>
        <sz val="10"/>
        <rFont val="BC Sans"/>
      </rPr>
      <t xml:space="preserve"> section (e.g., loan funding) in year 1 cashflow forecast so your business can remain cashflow positive (and above your threshold) for the first three years of operation.</t>
    </r>
  </si>
  <si>
    <r>
      <rPr>
        <b/>
        <sz val="10"/>
        <color theme="4" tint="-0.249977111117893"/>
        <rFont val="BC Sans"/>
      </rPr>
      <t xml:space="preserve">Cash shortfall </t>
    </r>
    <r>
      <rPr>
        <sz val="10"/>
        <rFont val="BC Sans"/>
      </rPr>
      <t>- Year 1</t>
    </r>
  </si>
  <si>
    <r>
      <rPr>
        <b/>
        <sz val="10"/>
        <color theme="4" tint="-0.249977111117893"/>
        <rFont val="BC Sans"/>
      </rPr>
      <t>Cash shortfall</t>
    </r>
    <r>
      <rPr>
        <sz val="10"/>
        <rFont val="BC Sans"/>
      </rPr>
      <t xml:space="preserve"> - Year 2</t>
    </r>
  </si>
  <si>
    <r>
      <rPr>
        <b/>
        <sz val="10"/>
        <color theme="4" tint="-0.249977111117893"/>
        <rFont val="BC Sans"/>
      </rPr>
      <t xml:space="preserve">Cash shortfall </t>
    </r>
    <r>
      <rPr>
        <sz val="10"/>
        <rFont val="BC Sans"/>
      </rPr>
      <t>- Year 3</t>
    </r>
  </si>
  <si>
    <t>Maximum cash shortfall</t>
  </si>
  <si>
    <r>
      <rPr>
        <b/>
        <u/>
        <sz val="10"/>
        <color theme="10"/>
        <rFont val="BC Sans"/>
      </rPr>
      <t>Tip</t>
    </r>
    <r>
      <rPr>
        <u/>
        <sz val="10"/>
        <color theme="10"/>
        <rFont val="BC Sans"/>
      </rPr>
      <t>: To monitor your ongoing financial health, consider using BDC's guidance to calculate your working capital.</t>
    </r>
  </si>
  <si>
    <t>Glossary of Key Terms</t>
  </si>
  <si>
    <t>Terminology</t>
  </si>
  <si>
    <t>Definition</t>
  </si>
  <si>
    <t>Accounts receivable collections</t>
  </si>
  <si>
    <t>The process of collecting money from customers who bought on credit.</t>
  </si>
  <si>
    <t>Cash inflow/outflow</t>
  </si>
  <si>
    <t>Cash inflow is money coming into a business from sales, investment returns, or a loan. Cash outflow is money leaving for expenses such as paying bills, repaying loans, or buying equipment.</t>
  </si>
  <si>
    <t>Cash minimum balance threshold</t>
  </si>
  <si>
    <t>This is a threshold you set that your monthly cash on hand should not fall below.</t>
  </si>
  <si>
    <t>Cash on hand</t>
  </si>
  <si>
    <t>Money you can access right away.</t>
  </si>
  <si>
    <t>Cash sales</t>
  </si>
  <si>
    <t>Sales where the customers pay right away.</t>
  </si>
  <si>
    <t>Cash shortfall</t>
  </si>
  <si>
    <t xml:space="preserve">When you don't have enough cash on hand to cover expenses. </t>
  </si>
  <si>
    <t>Cost of goods sold (COGS)</t>
  </si>
  <si>
    <t xml:space="preserve">Direct costs to produce goods (e.g., materials, labor). </t>
  </si>
  <si>
    <t>Financing activities</t>
  </si>
  <si>
    <t>Adding or changing loans, paying cash dividends, or selling shares to raise funds.</t>
  </si>
  <si>
    <t>Investing activities</t>
  </si>
  <si>
    <t>Buying or spending money on long-term assets (e.g., vehicles, equipment) that will help the business make money in the future.</t>
  </si>
  <si>
    <t>Loan funding</t>
  </si>
  <si>
    <t>Borrowed money that must be repaid with interest.</t>
  </si>
  <si>
    <t>The largest amount your monthly cash on hand falls below the cash minimum balance threshold.</t>
  </si>
  <si>
    <t>Operating activities</t>
  </si>
  <si>
    <t>Day-to-day costs of running you business (e.g., rent, salaries, supplies).</t>
  </si>
  <si>
    <t>Other funding</t>
  </si>
  <si>
    <t>Money from sources besides regular income or loans. Examples include grants, venture capital, in-kind contributions (e.g., donations of goods or services instead of cash), and money from friends or family.</t>
  </si>
  <si>
    <t>Owner contributed funds</t>
  </si>
  <si>
    <t>The money you invest in the business.</t>
  </si>
  <si>
    <t>Starting date</t>
  </si>
  <si>
    <t>The date when you expect to receive loan funding.</t>
  </si>
  <si>
    <t>Cashflow Forecast - Year 1</t>
  </si>
  <si>
    <t xml:space="preserve">MMM YYYY </t>
  </si>
  <si>
    <t>(e.g., 1-2 months expense)</t>
  </si>
  <si>
    <t>Starting cash on hand</t>
  </si>
  <si>
    <t>Start-Up</t>
  </si>
  <si>
    <t>Total</t>
  </si>
  <si>
    <t>Cash on hand (beginning of the month)</t>
  </si>
  <si>
    <t>Cash Inflow</t>
  </si>
  <si>
    <t xml:space="preserve">Accounts receivable collections </t>
  </si>
  <si>
    <t>Other funding 1 (Specify)</t>
  </si>
  <si>
    <t>Other funding 2 (Specify)</t>
  </si>
  <si>
    <t>Total cash receipts</t>
  </si>
  <si>
    <t>Total cash available</t>
  </si>
  <si>
    <t>Cash Outflow</t>
  </si>
  <si>
    <t>Operating Activities</t>
  </si>
  <si>
    <r>
      <t xml:space="preserve">Variable expenses - </t>
    </r>
    <r>
      <rPr>
        <b/>
        <i/>
        <sz val="10"/>
        <color theme="4" tint="-0.249977111117893"/>
        <rFont val="BC Sans"/>
      </rPr>
      <t>Cost of Goods Sold (COGS)</t>
    </r>
  </si>
  <si>
    <t>Purchases/cost of materials</t>
  </si>
  <si>
    <t>Direct wages</t>
  </si>
  <si>
    <t>Trades and sub-contracts</t>
  </si>
  <si>
    <t>Other direct costs</t>
  </si>
  <si>
    <t>Freight-in and duty</t>
  </si>
  <si>
    <t>Subtotal COGS</t>
  </si>
  <si>
    <t>Fixed expenses</t>
  </si>
  <si>
    <t>Advertising and promotion</t>
  </si>
  <si>
    <t>Meals and entertainment</t>
  </si>
  <si>
    <t>Insurance</t>
  </si>
  <si>
    <t>Bank charges</t>
  </si>
  <si>
    <t>Business taxes</t>
  </si>
  <si>
    <t>Office expenses</t>
  </si>
  <si>
    <t>Professional fees</t>
  </si>
  <si>
    <t>Accounting fees</t>
  </si>
  <si>
    <t>Management and administration fees</t>
  </si>
  <si>
    <t>Real estate rental</t>
  </si>
  <si>
    <t>Equipment rental</t>
  </si>
  <si>
    <t>Repairs and maintenance</t>
  </si>
  <si>
    <t>Salaries and wages</t>
  </si>
  <si>
    <t>Employee benefits</t>
  </si>
  <si>
    <t>Supplies (not COGS)</t>
  </si>
  <si>
    <t>Property taxes</t>
  </si>
  <si>
    <t>Travel expenses</t>
  </si>
  <si>
    <t>Utilities</t>
  </si>
  <si>
    <t>Telephone and communications</t>
  </si>
  <si>
    <t>Vehicle expenses</t>
  </si>
  <si>
    <t>Other</t>
  </si>
  <si>
    <t>Subtotal operating expense</t>
  </si>
  <si>
    <t>Investing, Financing and Other Activities</t>
  </si>
  <si>
    <t>Equipment purchases</t>
  </si>
  <si>
    <t>Vehicle purchases</t>
  </si>
  <si>
    <t>Leasehold improvement</t>
  </si>
  <si>
    <t>Capital leases</t>
  </si>
  <si>
    <t>Loan repayment (principal + interest)</t>
  </si>
  <si>
    <t>Other debt repayment (principal + interest)</t>
  </si>
  <si>
    <t>Owner's withdrawal</t>
  </si>
  <si>
    <t>Total cash outflow</t>
  </si>
  <si>
    <t>Net cash flow</t>
  </si>
  <si>
    <t>Cash on hand (end of month)</t>
  </si>
  <si>
    <t>Cashflow Forecast - Year 2</t>
  </si>
  <si>
    <t>Cashflow Forecast - Year 3</t>
  </si>
  <si>
    <r>
      <rPr>
        <sz val="9"/>
        <color theme="4" tint="-0.249977111117893"/>
        <rFont val="Wingdings"/>
        <charset val="2"/>
      </rPr>
      <t>ç</t>
    </r>
    <r>
      <rPr>
        <sz val="9"/>
        <color theme="4" tint="-0.249977111117893"/>
        <rFont val="BC Sans"/>
      </rPr>
      <t xml:space="preserve">Press </t>
    </r>
    <r>
      <rPr>
        <b/>
        <sz val="9"/>
        <color theme="4" tint="-0.249977111117893"/>
        <rFont val="BC Sans"/>
      </rPr>
      <t>ctrl</t>
    </r>
    <r>
      <rPr>
        <sz val="9"/>
        <color theme="4" tint="-0.249977111117893"/>
        <rFont val="BC Sans"/>
      </rPr>
      <t xml:space="preserve"> + </t>
    </r>
    <r>
      <rPr>
        <b/>
        <sz val="9"/>
        <color theme="4" tint="-0.249977111117893"/>
        <rFont val="BC Sans"/>
      </rPr>
      <t>[</t>
    </r>
    <r>
      <rPr>
        <sz val="9"/>
        <color theme="4" tint="-0.249977111117893"/>
        <rFont val="BC Sans"/>
      </rPr>
      <t xml:space="preserve"> to go to cell O3</t>
    </r>
  </si>
  <si>
    <r>
      <rPr>
        <b/>
        <sz val="10"/>
        <rFont val="BC Sans"/>
      </rPr>
      <t xml:space="preserve">Optional tool: </t>
    </r>
    <r>
      <rPr>
        <sz val="10"/>
        <rFont val="BC Sans"/>
      </rPr>
      <t>the BC Government's sales forecast template can help you estimate cash sales and accounts receivable collections for your cash inflow.</t>
    </r>
  </si>
  <si>
    <t>Find it on the write a business plan page.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</si>
</sst>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 #,##0.00_-;_-* &quot;-&quot;??_-;_-@_-"/>
    <numFmt numFmtId="164" formatCode="_(&quot;$&quot;* #,##0.00_);_(&quot;$&quot;* \(#,##0.00\);_(&quot;$&quot;* &quot;-&quot;??_);_(@_)"/>
    <numFmt numFmtId="165" formatCode="_(&quot;$&quot;* #,##0_);_(&quot;$&quot;* \(#,##0\);_(&quot;$&quot;* &quot;-&quot;??_);_(@_)"/>
    <numFmt numFmtId="166" formatCode="mmm\ yyyy"/>
    <numFmt numFmtId="167" formatCode="_-* #,##0_-;\-* #,##0_-;_-* &quot;-&quot;??_-;_-@_-"/>
  </numFmts>
  <fonts count="26" x14ac:knownFonts="1">
    <font>
      <sz val="10"/>
      <name val="Arial"/>
    </font>
    <font>
      <sz val="10"/>
      <name val="Arial"/>
      <family val="2"/>
    </font>
    <font>
      <b/>
      <sz val="18"/>
      <name val="BC Sans"/>
    </font>
    <font>
      <sz val="10"/>
      <name val="BC Sans"/>
    </font>
    <font>
      <b/>
      <sz val="10"/>
      <name val="BC Sans"/>
    </font>
    <font>
      <i/>
      <sz val="10"/>
      <name val="BC Sans"/>
    </font>
    <font>
      <b/>
      <sz val="10"/>
      <color theme="0"/>
      <name val="BC Sans"/>
    </font>
    <font>
      <b/>
      <sz val="12"/>
      <name val="BC Sans"/>
    </font>
    <font>
      <u/>
      <sz val="10"/>
      <color theme="10"/>
      <name val="Arial"/>
      <family val="2"/>
    </font>
    <font>
      <b/>
      <sz val="10"/>
      <color indexed="8"/>
      <name val="BC Sans"/>
    </font>
    <font>
      <sz val="10"/>
      <color rgb="FF000000"/>
      <name val="BC Sans"/>
    </font>
    <font>
      <sz val="12"/>
      <name val="BC Sans"/>
    </font>
    <font>
      <sz val="10"/>
      <color theme="3"/>
      <name val="BC Sans"/>
    </font>
    <font>
      <sz val="10"/>
      <color theme="4" tint="-0.249977111117893"/>
      <name val="BC Sans"/>
    </font>
    <font>
      <b/>
      <sz val="10"/>
      <color theme="4" tint="-0.249977111117893"/>
      <name val="BC Sans"/>
    </font>
    <font>
      <sz val="8"/>
      <color theme="4" tint="-0.249977111117893"/>
      <name val="BC Sans"/>
    </font>
    <font>
      <u/>
      <sz val="10"/>
      <color theme="10"/>
      <name val="BC Sans"/>
    </font>
    <font>
      <b/>
      <i/>
      <sz val="10"/>
      <color theme="4" tint="-0.249977111117893"/>
      <name val="BC Sans"/>
    </font>
    <font>
      <sz val="8"/>
      <name val="BC Sans"/>
    </font>
    <font>
      <b/>
      <u/>
      <sz val="10"/>
      <color theme="10"/>
      <name val="BC Sans"/>
    </font>
    <font>
      <b/>
      <sz val="10"/>
      <color rgb="FF000000"/>
      <name val="BC Sans"/>
    </font>
    <font>
      <b/>
      <sz val="10"/>
      <color rgb="FF366092"/>
      <name val="BC Sans"/>
    </font>
    <font>
      <sz val="10"/>
      <color rgb="FF000000"/>
      <name val="Wingdings"/>
      <charset val="2"/>
    </font>
    <font>
      <sz val="9"/>
      <color theme="4" tint="-0.249977111117893"/>
      <name val="BC Sans"/>
    </font>
    <font>
      <sz val="9"/>
      <color theme="4" tint="-0.249977111117893"/>
      <name val="Wingdings"/>
      <charset val="2"/>
    </font>
    <font>
      <b/>
      <sz val="9"/>
      <color theme="4" tint="-0.249977111117893"/>
      <name val="BC Sans"/>
    </font>
  </fonts>
  <fills count="8">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3"/>
        <bgColor indexed="64"/>
      </patternFill>
    </fill>
    <fill>
      <patternFill patternType="solid">
        <fgColor theme="4" tint="0.79998168889431442"/>
        <bgColor indexed="64"/>
      </patternFill>
    </fill>
    <fill>
      <patternFill patternType="solid">
        <fgColor theme="3" tint="0.79998168889431442"/>
        <bgColor indexed="64"/>
      </patternFill>
    </fill>
    <fill>
      <patternFill patternType="lightUp">
        <bgColor theme="0" tint="-0.14996795556505021"/>
      </patternFill>
    </fill>
  </fills>
  <borders count="33">
    <border>
      <left/>
      <right/>
      <top/>
      <bottom/>
      <diagonal/>
    </border>
    <border>
      <left style="thin">
        <color theme="0"/>
      </left>
      <right style="thin">
        <color theme="0"/>
      </right>
      <top style="thin">
        <color theme="0"/>
      </top>
      <bottom style="thin">
        <color theme="0"/>
      </bottom>
      <diagonal/>
    </border>
    <border>
      <left style="thin">
        <color theme="0"/>
      </left>
      <right/>
      <top style="thin">
        <color theme="0"/>
      </top>
      <bottom/>
      <diagonal/>
    </border>
    <border>
      <left style="thin">
        <color theme="0"/>
      </left>
      <right/>
      <top/>
      <bottom style="thin">
        <color theme="0"/>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top/>
      <bottom style="medium">
        <color theme="3"/>
      </bottom>
      <diagonal/>
    </border>
    <border>
      <left style="thin">
        <color theme="0" tint="-0.24994659260841701"/>
      </left>
      <right style="thin">
        <color theme="0"/>
      </right>
      <top style="thin">
        <color theme="0" tint="-0.24994659260841701"/>
      </top>
      <bottom style="thin">
        <color theme="0"/>
      </bottom>
      <diagonal/>
    </border>
    <border>
      <left style="thin">
        <color theme="0"/>
      </left>
      <right style="thin">
        <color theme="0"/>
      </right>
      <top style="thin">
        <color theme="0" tint="-0.24994659260841701"/>
      </top>
      <bottom style="thin">
        <color theme="0"/>
      </bottom>
      <diagonal/>
    </border>
    <border>
      <left style="thin">
        <color theme="0" tint="-0.24994659260841701"/>
      </left>
      <right style="thin">
        <color theme="0"/>
      </right>
      <top style="thin">
        <color theme="0"/>
      </top>
      <bottom style="thin">
        <color theme="0" tint="-0.24994659260841701"/>
      </bottom>
      <diagonal/>
    </border>
    <border>
      <left style="thin">
        <color theme="0"/>
      </left>
      <right style="thin">
        <color theme="0"/>
      </right>
      <top style="thin">
        <color theme="0"/>
      </top>
      <bottom style="thin">
        <color theme="0" tint="-0.24994659260841701"/>
      </bottom>
      <diagonal/>
    </border>
    <border>
      <left style="thin">
        <color theme="0"/>
      </left>
      <right style="thin">
        <color theme="0" tint="-0.24994659260841701"/>
      </right>
      <top style="thin">
        <color theme="0"/>
      </top>
      <bottom style="thin">
        <color theme="0" tint="-0.24994659260841701"/>
      </bottom>
      <diagonal/>
    </border>
    <border>
      <left style="thin">
        <color theme="0" tint="-0.24994659260841701"/>
      </left>
      <right style="thin">
        <color theme="0"/>
      </right>
      <top style="thin">
        <color theme="0" tint="-0.24994659260841701"/>
      </top>
      <bottom style="thin">
        <color theme="0" tint="-0.24994659260841701"/>
      </bottom>
      <diagonal/>
    </border>
    <border>
      <left style="thin">
        <color theme="0"/>
      </left>
      <right style="thin">
        <color theme="0"/>
      </right>
      <top style="thin">
        <color theme="0" tint="-0.24994659260841701"/>
      </top>
      <bottom style="thin">
        <color theme="0" tint="-0.24994659260841701"/>
      </bottom>
      <diagonal/>
    </border>
    <border>
      <left style="thin">
        <color theme="0"/>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bottom>
      <diagonal/>
    </border>
    <border>
      <left style="thin">
        <color theme="0" tint="-0.24994659260841701"/>
      </left>
      <right style="thin">
        <color theme="0" tint="-0.24994659260841701"/>
      </right>
      <top style="thin">
        <color theme="0"/>
      </top>
      <bottom style="thin">
        <color theme="0" tint="-0.24994659260841701"/>
      </bottom>
      <diagonal/>
    </border>
    <border>
      <left style="thin">
        <color theme="0" tint="-0.24994659260841701"/>
      </left>
      <right style="thin">
        <color theme="0"/>
      </right>
      <top style="thin">
        <color theme="0"/>
      </top>
      <bottom style="thin">
        <color theme="0"/>
      </bottom>
      <diagonal/>
    </border>
    <border>
      <left style="thin">
        <color theme="0"/>
      </left>
      <right style="thin">
        <color theme="0" tint="-0.24994659260841701"/>
      </right>
      <top style="thin">
        <color theme="0"/>
      </top>
      <bottom style="thin">
        <color theme="0"/>
      </bottom>
      <diagonal/>
    </border>
    <border>
      <left style="thin">
        <color theme="0" tint="-0.24994659260841701"/>
      </left>
      <right style="thin">
        <color theme="0" tint="-0.24994659260841701"/>
      </right>
      <top style="thin">
        <color theme="0"/>
      </top>
      <bottom style="thin">
        <color theme="0"/>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top style="thin">
        <color theme="0" tint="-0.24994659260841701"/>
      </top>
      <bottom/>
      <diagonal/>
    </border>
    <border>
      <left/>
      <right/>
      <top style="thin">
        <color theme="0" tint="-0.24994659260841701"/>
      </top>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s>
  <cellStyleXfs count="4">
    <xf numFmtId="0" fontId="0" fillId="0" borderId="0"/>
    <xf numFmtId="164" fontId="1" fillId="0" borderId="0" applyFont="0" applyFill="0" applyBorder="0" applyAlignment="0" applyProtection="0"/>
    <xf numFmtId="43" fontId="1" fillId="0" borderId="0" applyFont="0" applyFill="0" applyBorder="0" applyAlignment="0" applyProtection="0"/>
    <xf numFmtId="0" fontId="8" fillId="0" borderId="0" applyNumberFormat="0" applyFill="0" applyBorder="0" applyAlignment="0" applyProtection="0"/>
  </cellStyleXfs>
  <cellXfs count="114">
    <xf numFmtId="0" fontId="0" fillId="0" borderId="0" xfId="0"/>
    <xf numFmtId="0" fontId="2" fillId="0" borderId="0" xfId="0" applyFont="1"/>
    <xf numFmtId="0" fontId="3" fillId="0" borderId="0" xfId="0" applyFont="1"/>
    <xf numFmtId="0" fontId="3" fillId="0" borderId="0" xfId="0" applyFont="1" applyAlignment="1">
      <alignment vertical="top"/>
    </xf>
    <xf numFmtId="0" fontId="4" fillId="0" borderId="0" xfId="0" applyFont="1"/>
    <xf numFmtId="0" fontId="3" fillId="0" borderId="0" xfId="0" applyFont="1" applyAlignment="1">
      <alignment wrapText="1"/>
    </xf>
    <xf numFmtId="0" fontId="5" fillId="0" borderId="0" xfId="0" applyFont="1"/>
    <xf numFmtId="165" fontId="3" fillId="3" borderId="1" xfId="1" applyNumberFormat="1" applyFont="1" applyFill="1" applyBorder="1"/>
    <xf numFmtId="0" fontId="3" fillId="0" borderId="0" xfId="0" applyFont="1" applyAlignment="1">
      <alignment horizontal="right"/>
    </xf>
    <xf numFmtId="166" fontId="6" fillId="4" borderId="1" xfId="0" applyNumberFormat="1" applyFont="1" applyFill="1" applyBorder="1" applyAlignment="1">
      <alignment horizontal="center"/>
    </xf>
    <xf numFmtId="0" fontId="3" fillId="0" borderId="5" xfId="0" applyFont="1" applyBorder="1"/>
    <xf numFmtId="0" fontId="4" fillId="0" borderId="5" xfId="0" applyFont="1" applyBorder="1"/>
    <xf numFmtId="0" fontId="4" fillId="0" borderId="0" xfId="0" applyFont="1" applyAlignment="1">
      <alignment horizontal="right"/>
    </xf>
    <xf numFmtId="0" fontId="7" fillId="0" borderId="0" xfId="0" applyFont="1"/>
    <xf numFmtId="167" fontId="3" fillId="0" borderId="0" xfId="2" applyNumberFormat="1" applyFont="1"/>
    <xf numFmtId="167" fontId="3" fillId="0" borderId="5" xfId="2" applyNumberFormat="1" applyFont="1" applyBorder="1"/>
    <xf numFmtId="165" fontId="3" fillId="0" borderId="4" xfId="1" applyNumberFormat="1" applyFont="1" applyBorder="1"/>
    <xf numFmtId="165" fontId="3" fillId="6" borderId="14" xfId="1" applyNumberFormat="1" applyFont="1" applyFill="1" applyBorder="1"/>
    <xf numFmtId="165" fontId="3" fillId="3" borderId="4" xfId="1" applyNumberFormat="1" applyFont="1" applyFill="1" applyBorder="1"/>
    <xf numFmtId="165" fontId="3" fillId="6" borderId="18" xfId="1" applyNumberFormat="1" applyFont="1" applyFill="1" applyBorder="1"/>
    <xf numFmtId="165" fontId="3" fillId="6" borderId="6" xfId="1" applyNumberFormat="1" applyFont="1" applyFill="1" applyBorder="1"/>
    <xf numFmtId="165" fontId="3" fillId="6" borderId="7" xfId="1" applyNumberFormat="1" applyFont="1" applyFill="1" applyBorder="1"/>
    <xf numFmtId="165" fontId="3" fillId="6" borderId="17" xfId="1" applyNumberFormat="1" applyFont="1" applyFill="1" applyBorder="1"/>
    <xf numFmtId="165" fontId="3" fillId="6" borderId="8" xfId="1" applyNumberFormat="1" applyFont="1" applyFill="1" applyBorder="1"/>
    <xf numFmtId="165" fontId="3" fillId="6" borderId="9" xfId="1" applyNumberFormat="1" applyFont="1" applyFill="1" applyBorder="1"/>
    <xf numFmtId="165" fontId="3" fillId="6" borderId="10" xfId="1" applyNumberFormat="1" applyFont="1" applyFill="1" applyBorder="1"/>
    <xf numFmtId="165" fontId="3" fillId="0" borderId="0" xfId="1" applyNumberFormat="1" applyFont="1"/>
    <xf numFmtId="165" fontId="3" fillId="0" borderId="5" xfId="1" applyNumberFormat="1" applyFont="1" applyBorder="1"/>
    <xf numFmtId="165" fontId="3" fillId="6" borderId="15" xfId="1" applyNumberFormat="1" applyFont="1" applyFill="1" applyBorder="1"/>
    <xf numFmtId="165" fontId="3" fillId="6" borderId="11" xfId="1" applyNumberFormat="1" applyFont="1" applyFill="1" applyBorder="1"/>
    <xf numFmtId="165" fontId="3" fillId="6" borderId="12" xfId="1" applyNumberFormat="1" applyFont="1" applyFill="1" applyBorder="1"/>
    <xf numFmtId="165" fontId="3" fillId="6" borderId="16" xfId="1" applyNumberFormat="1" applyFont="1" applyFill="1" applyBorder="1"/>
    <xf numFmtId="165" fontId="3" fillId="6" borderId="1" xfId="1" applyNumberFormat="1" applyFont="1" applyFill="1" applyBorder="1"/>
    <xf numFmtId="0" fontId="4" fillId="5" borderId="4" xfId="0" applyFont="1" applyFill="1" applyBorder="1"/>
    <xf numFmtId="0" fontId="9" fillId="0" borderId="0" xfId="0" applyFont="1"/>
    <xf numFmtId="0" fontId="10" fillId="0" borderId="0" xfId="0" applyFont="1" applyAlignment="1">
      <alignment wrapText="1"/>
    </xf>
    <xf numFmtId="0" fontId="11" fillId="0" borderId="0" xfId="0" applyFont="1"/>
    <xf numFmtId="0" fontId="11" fillId="0" borderId="0" xfId="0" applyFont="1" applyAlignment="1">
      <alignment vertical="top"/>
    </xf>
    <xf numFmtId="0" fontId="11" fillId="0" borderId="0" xfId="0" applyFont="1" applyAlignment="1">
      <alignment wrapText="1"/>
    </xf>
    <xf numFmtId="0" fontId="3" fillId="0" borderId="0" xfId="0" applyFont="1" applyAlignment="1">
      <alignment horizontal="left" wrapText="1"/>
    </xf>
    <xf numFmtId="0" fontId="3" fillId="0" borderId="0" xfId="0" applyFont="1" applyAlignment="1">
      <alignment horizontal="left"/>
    </xf>
    <xf numFmtId="0" fontId="4" fillId="5" borderId="20" xfId="0" applyFont="1" applyFill="1" applyBorder="1"/>
    <xf numFmtId="0" fontId="4" fillId="5" borderId="21" xfId="0" applyFont="1" applyFill="1" applyBorder="1"/>
    <xf numFmtId="0" fontId="4" fillId="5" borderId="22" xfId="0" applyFont="1" applyFill="1" applyBorder="1"/>
    <xf numFmtId="166" fontId="6" fillId="4" borderId="11" xfId="0" applyNumberFormat="1" applyFont="1" applyFill="1" applyBorder="1" applyAlignment="1">
      <alignment horizontal="center"/>
    </xf>
    <xf numFmtId="166" fontId="6" fillId="4" borderId="12" xfId="0" applyNumberFormat="1" applyFont="1" applyFill="1" applyBorder="1" applyAlignment="1">
      <alignment horizontal="center"/>
    </xf>
    <xf numFmtId="166" fontId="6" fillId="4" borderId="13" xfId="0" applyNumberFormat="1" applyFont="1" applyFill="1" applyBorder="1" applyAlignment="1">
      <alignment horizontal="center"/>
    </xf>
    <xf numFmtId="0" fontId="3" fillId="0" borderId="0" xfId="0" applyFont="1" applyAlignment="1">
      <alignment vertical="top" wrapText="1"/>
    </xf>
    <xf numFmtId="165" fontId="3" fillId="7" borderId="32" xfId="1" applyNumberFormat="1" applyFont="1" applyFill="1" applyBorder="1" applyAlignment="1"/>
    <xf numFmtId="0" fontId="12" fillId="0" borderId="0" xfId="0" applyFont="1"/>
    <xf numFmtId="0" fontId="13" fillId="0" borderId="0" xfId="0" applyFont="1"/>
    <xf numFmtId="0" fontId="14" fillId="0" borderId="0" xfId="0" applyFont="1" applyAlignment="1">
      <alignment horizontal="right"/>
    </xf>
    <xf numFmtId="0" fontId="15" fillId="0" borderId="0" xfId="0" applyFont="1" applyAlignment="1">
      <alignment horizontal="center"/>
    </xf>
    <xf numFmtId="166" fontId="12" fillId="3" borderId="0" xfId="0" applyNumberFormat="1" applyFont="1" applyFill="1"/>
    <xf numFmtId="165" fontId="3" fillId="3" borderId="0" xfId="1" applyNumberFormat="1" applyFont="1" applyFill="1"/>
    <xf numFmtId="0" fontId="16" fillId="0" borderId="0" xfId="3" applyFont="1" applyAlignment="1">
      <alignment horizontal="left" vertical="top"/>
    </xf>
    <xf numFmtId="0" fontId="16" fillId="0" borderId="0" xfId="3" applyFont="1" applyAlignment="1">
      <alignment horizontal="left"/>
    </xf>
    <xf numFmtId="0" fontId="16" fillId="0" borderId="0" xfId="3" applyFont="1" applyFill="1" applyAlignment="1">
      <alignment horizontal="left" vertical="top"/>
    </xf>
    <xf numFmtId="0" fontId="12" fillId="3" borderId="4" xfId="1" applyNumberFormat="1" applyFont="1" applyFill="1" applyBorder="1"/>
    <xf numFmtId="0" fontId="18" fillId="0" borderId="0" xfId="0" applyFont="1" applyAlignment="1">
      <alignment horizontal="center"/>
    </xf>
    <xf numFmtId="0" fontId="12" fillId="2" borderId="4" xfId="1" applyNumberFormat="1" applyFont="1" applyFill="1" applyBorder="1"/>
    <xf numFmtId="165" fontId="3" fillId="0" borderId="0" xfId="1" applyNumberFormat="1" applyFont="1" applyBorder="1" applyAlignment="1">
      <alignment horizontal="left" wrapText="1"/>
    </xf>
    <xf numFmtId="0" fontId="14" fillId="0" borderId="0" xfId="0" applyFont="1" applyAlignment="1">
      <alignment horizontal="left" vertical="top" wrapText="1"/>
    </xf>
    <xf numFmtId="165" fontId="4" fillId="6" borderId="4" xfId="1" applyNumberFormat="1" applyFont="1" applyFill="1" applyBorder="1"/>
    <xf numFmtId="165" fontId="3" fillId="0" borderId="4" xfId="1" applyNumberFormat="1" applyFont="1" applyBorder="1" applyAlignment="1" applyProtection="1">
      <alignment horizontal="left" wrapText="1"/>
      <protection hidden="1"/>
    </xf>
    <xf numFmtId="165" fontId="3" fillId="0" borderId="4" xfId="1" applyNumberFormat="1" applyFont="1" applyBorder="1" applyProtection="1">
      <protection hidden="1"/>
    </xf>
    <xf numFmtId="0" fontId="4" fillId="0" borderId="0" xfId="0" applyFont="1" applyAlignment="1">
      <alignment horizontal="left" indent="1"/>
    </xf>
    <xf numFmtId="0" fontId="4" fillId="0" borderId="30" xfId="0" applyFont="1" applyBorder="1" applyAlignment="1">
      <alignment horizontal="left" vertical="center" wrapText="1"/>
    </xf>
    <xf numFmtId="0" fontId="4" fillId="2" borderId="30" xfId="0" applyFont="1" applyFill="1" applyBorder="1" applyAlignment="1">
      <alignment horizontal="left" vertical="center" wrapText="1"/>
    </xf>
    <xf numFmtId="0" fontId="4" fillId="0" borderId="4" xfId="0" applyFont="1" applyBorder="1" applyAlignment="1">
      <alignment horizontal="left" vertical="center" wrapText="1"/>
    </xf>
    <xf numFmtId="0" fontId="4" fillId="0" borderId="4" xfId="0" applyFont="1" applyBorder="1" applyAlignment="1">
      <alignment horizontal="left" vertical="center"/>
    </xf>
    <xf numFmtId="0" fontId="4" fillId="0" borderId="30" xfId="0" applyFont="1" applyBorder="1" applyAlignment="1">
      <alignment horizontal="left" vertical="center"/>
    </xf>
    <xf numFmtId="0" fontId="14" fillId="0" borderId="0" xfId="0" applyFont="1" applyAlignment="1">
      <alignment horizontal="left"/>
    </xf>
    <xf numFmtId="0" fontId="14" fillId="0" borderId="0" xfId="0" applyFont="1"/>
    <xf numFmtId="0" fontId="23" fillId="0" borderId="0" xfId="0" applyFont="1" applyAlignment="1">
      <alignment horizontal="left"/>
    </xf>
    <xf numFmtId="0" fontId="16" fillId="0" borderId="0" xfId="3" applyFont="1" applyFill="1" applyAlignment="1">
      <alignment vertical="top"/>
    </xf>
    <xf numFmtId="0" fontId="3" fillId="0" borderId="0" xfId="0" applyFont="1" applyAlignment="1">
      <alignment horizontal="left" vertical="top" wrapText="1"/>
    </xf>
    <xf numFmtId="0" fontId="14" fillId="0" borderId="0" xfId="0" applyFont="1" applyAlignment="1">
      <alignment horizontal="left" vertical="top" wrapText="1"/>
    </xf>
    <xf numFmtId="0" fontId="4" fillId="0" borderId="4" xfId="0" applyFont="1" applyBorder="1" applyAlignment="1">
      <alignment horizontal="left" vertical="center" wrapText="1"/>
    </xf>
    <xf numFmtId="0" fontId="3" fillId="0" borderId="4" xfId="0" applyFont="1" applyBorder="1" applyAlignment="1">
      <alignment horizontal="left" vertical="center" wrapText="1"/>
    </xf>
    <xf numFmtId="0" fontId="3" fillId="2" borderId="4" xfId="0" applyFont="1" applyFill="1" applyBorder="1" applyAlignment="1">
      <alignment horizontal="left" vertical="center" wrapText="1"/>
    </xf>
    <xf numFmtId="0" fontId="4" fillId="2" borderId="4" xfId="0" applyFont="1" applyFill="1" applyBorder="1" applyAlignment="1">
      <alignment horizontal="left" vertical="center" wrapText="1"/>
    </xf>
    <xf numFmtId="0" fontId="10" fillId="0" borderId="0" xfId="0" applyFont="1" applyAlignment="1">
      <alignment horizontal="left" vertical="top" wrapText="1"/>
    </xf>
    <xf numFmtId="0" fontId="3" fillId="0" borderId="0" xfId="0" applyFont="1" applyAlignment="1">
      <alignment horizontal="left"/>
    </xf>
    <xf numFmtId="0" fontId="16" fillId="0" borderId="0" xfId="3" applyFont="1" applyAlignment="1">
      <alignment horizontal="left"/>
    </xf>
    <xf numFmtId="0" fontId="3" fillId="0" borderId="0" xfId="0" applyFont="1" applyAlignment="1">
      <alignment horizontal="left" wrapText="1"/>
    </xf>
    <xf numFmtId="0" fontId="16" fillId="0" borderId="0" xfId="3" applyFont="1" applyAlignment="1">
      <alignment horizontal="left" vertical="top"/>
    </xf>
    <xf numFmtId="0" fontId="4" fillId="0" borderId="30" xfId="0" applyFont="1" applyBorder="1" applyAlignment="1">
      <alignment horizontal="left" vertical="center" wrapText="1"/>
    </xf>
    <xf numFmtId="0" fontId="4" fillId="0" borderId="32"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28" xfId="0" applyFont="1" applyBorder="1" applyAlignment="1">
      <alignment horizontal="left" vertical="center" wrapText="1"/>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19" xfId="0" applyFont="1" applyBorder="1" applyAlignment="1">
      <alignment horizontal="left" vertical="center" wrapText="1"/>
    </xf>
    <xf numFmtId="0" fontId="3" fillId="0" borderId="0" xfId="0" applyFont="1" applyAlignment="1">
      <alignment horizontal="left" vertical="center" wrapText="1"/>
    </xf>
    <xf numFmtId="0" fontId="3" fillId="0" borderId="29" xfId="0" applyFont="1" applyBorder="1" applyAlignment="1">
      <alignment horizontal="left" vertical="center" wrapText="1"/>
    </xf>
    <xf numFmtId="0" fontId="4" fillId="0" borderId="31" xfId="0" applyFont="1" applyBorder="1" applyAlignment="1">
      <alignment horizontal="left" vertical="center" wrapText="1"/>
    </xf>
    <xf numFmtId="0" fontId="3" fillId="0" borderId="26" xfId="0" applyFont="1" applyBorder="1" applyAlignment="1">
      <alignment vertical="center" wrapText="1"/>
    </xf>
    <xf numFmtId="0" fontId="3" fillId="0" borderId="27" xfId="0" applyFont="1" applyBorder="1" applyAlignment="1">
      <alignment vertical="center" wrapText="1"/>
    </xf>
    <xf numFmtId="0" fontId="3" fillId="0" borderId="28" xfId="0" applyFont="1" applyBorder="1" applyAlignment="1">
      <alignment vertical="center" wrapText="1"/>
    </xf>
    <xf numFmtId="0" fontId="3" fillId="0" borderId="23" xfId="0" applyFont="1" applyBorder="1" applyAlignment="1">
      <alignment vertical="center" wrapText="1"/>
    </xf>
    <xf numFmtId="0" fontId="3" fillId="0" borderId="24" xfId="0" applyFont="1" applyBorder="1" applyAlignment="1">
      <alignment vertical="center" wrapText="1"/>
    </xf>
    <xf numFmtId="0" fontId="3" fillId="0" borderId="25" xfId="0" applyFont="1" applyBorder="1" applyAlignment="1">
      <alignment vertical="center" wrapText="1"/>
    </xf>
    <xf numFmtId="0" fontId="4" fillId="0" borderId="30" xfId="0" applyFont="1" applyBorder="1" applyAlignment="1">
      <alignment horizontal="left" vertical="center"/>
    </xf>
    <xf numFmtId="0" fontId="4" fillId="0" borderId="32" xfId="0" applyFont="1" applyBorder="1" applyAlignment="1">
      <alignment horizontal="left" vertical="center"/>
    </xf>
    <xf numFmtId="0" fontId="3" fillId="0" borderId="0" xfId="0" applyFont="1" applyAlignment="1">
      <alignment wrapText="1"/>
    </xf>
    <xf numFmtId="0" fontId="3" fillId="0" borderId="0" xfId="0" applyFont="1"/>
    <xf numFmtId="165" fontId="3" fillId="7" borderId="30" xfId="1" applyNumberFormat="1" applyFont="1" applyFill="1" applyBorder="1" applyAlignment="1">
      <alignment horizontal="center"/>
    </xf>
    <xf numFmtId="165" fontId="3" fillId="7" borderId="31" xfId="1" applyNumberFormat="1" applyFont="1" applyFill="1" applyBorder="1" applyAlignment="1">
      <alignment horizontal="center"/>
    </xf>
    <xf numFmtId="165" fontId="3" fillId="7" borderId="32" xfId="1" applyNumberFormat="1" applyFont="1" applyFill="1" applyBorder="1" applyAlignment="1">
      <alignment horizontal="center"/>
    </xf>
    <xf numFmtId="167" fontId="6" fillId="4" borderId="2" xfId="2" applyNumberFormat="1" applyFont="1" applyFill="1" applyBorder="1" applyAlignment="1">
      <alignment horizontal="center" vertical="center"/>
    </xf>
    <xf numFmtId="167" fontId="6" fillId="4" borderId="3" xfId="2" applyNumberFormat="1" applyFont="1" applyFill="1" applyBorder="1" applyAlignment="1">
      <alignment horizontal="center" vertical="center"/>
    </xf>
  </cellXfs>
  <cellStyles count="4">
    <cellStyle name="Comma" xfId="2" builtinId="3"/>
    <cellStyle name="Currency" xfId="1" builtinId="4"/>
    <cellStyle name="Hyperlink" xfId="3" builtinId="8"/>
    <cellStyle name="Normal" xfId="0" builtinId="0"/>
  </cellStyles>
  <dxfs count="4">
    <dxf>
      <font>
        <color rgb="FFFF0000"/>
      </font>
    </dxf>
    <dxf>
      <font>
        <color rgb="FFFF0000"/>
      </font>
    </dxf>
    <dxf>
      <font>
        <color rgb="FFFF0000"/>
      </font>
    </dxf>
    <dxf>
      <font>
        <b val="0"/>
        <i val="0"/>
        <color rgb="FFFF0000"/>
      </font>
      <fill>
        <patternFill>
          <bgColor rgb="FFF8EDEC"/>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E1"/>
      <color rgb="FFFFFF8B"/>
      <color rgb="FFF6F9FC"/>
      <color rgb="FF9900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11</xdr:col>
      <xdr:colOff>371475</xdr:colOff>
      <xdr:row>6</xdr:row>
      <xdr:rowOff>9525</xdr:rowOff>
    </xdr:to>
    <xdr:grpSp>
      <xdr:nvGrpSpPr>
        <xdr:cNvPr id="5" name="Group 4">
          <a:extLst>
            <a:ext uri="{FF2B5EF4-FFF2-40B4-BE49-F238E27FC236}">
              <a16:creationId xmlns:a16="http://schemas.microsoft.com/office/drawing/2014/main" id="{E56D8656-A344-43D1-A473-FB8E9B3C576E}"/>
            </a:ext>
          </a:extLst>
        </xdr:cNvPr>
        <xdr:cNvGrpSpPr/>
      </xdr:nvGrpSpPr>
      <xdr:grpSpPr>
        <a:xfrm>
          <a:off x="114300" y="83820"/>
          <a:ext cx="7854315" cy="1114425"/>
          <a:chOff x="11127582" y="654844"/>
          <a:chExt cx="8005762" cy="1094440"/>
        </a:xfrm>
        <a:effectLst>
          <a:outerShdw blurRad="63500" sx="101000" sy="101000" algn="ctr" rotWithShape="0">
            <a:prstClr val="black">
              <a:alpha val="8000"/>
            </a:prstClr>
          </a:outerShdw>
        </a:effectLst>
      </xdr:grpSpPr>
      <xdr:sp macro="" textlink="">
        <xdr:nvSpPr>
          <xdr:cNvPr id="6" name="Rectangle 5">
            <a:extLst>
              <a:ext uri="{FF2B5EF4-FFF2-40B4-BE49-F238E27FC236}">
                <a16:creationId xmlns:a16="http://schemas.microsoft.com/office/drawing/2014/main" id="{2E2545C5-D730-2D77-03C7-FCF48FF67165}"/>
              </a:ext>
            </a:extLst>
          </xdr:cNvPr>
          <xdr:cNvSpPr/>
        </xdr:nvSpPr>
        <xdr:spPr>
          <a:xfrm>
            <a:off x="11127582" y="914400"/>
            <a:ext cx="8005762" cy="834884"/>
          </a:xfrm>
          <a:prstGeom prst="rect">
            <a:avLst/>
          </a:prstGeom>
          <a:solidFill>
            <a:schemeClr val="bg1"/>
          </a:solidFill>
          <a:ln>
            <a:noFill/>
          </a:ln>
          <a:effectLst/>
        </xdr:spPr>
        <xdr:style>
          <a:lnRef idx="1">
            <a:schemeClr val="accent1"/>
          </a:lnRef>
          <a:fillRef idx="3">
            <a:schemeClr val="accent1"/>
          </a:fillRef>
          <a:effectRef idx="2">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marL="0" indent="0" algn="l"/>
            <a:r>
              <a:rPr lang="en-CA" sz="1000" b="0">
                <a:solidFill>
                  <a:schemeClr val="tx1"/>
                </a:solidFill>
                <a:latin typeface="BC Sans" pitchFamily="2" charset="0"/>
                <a:ea typeface="BC Sans" pitchFamily="2" charset="0"/>
                <a:cs typeface="+mn-cs"/>
              </a:rPr>
              <a:t>The province is providing this template solely for purposes of general guidance with respect to the subject matter involved.  As such, this template is not intended as a substitute for professional advice.  </a:t>
            </a:r>
          </a:p>
          <a:p>
            <a:pPr marL="0" indent="0" algn="l"/>
            <a:endParaRPr lang="en-CA" sz="1000" b="0">
              <a:solidFill>
                <a:schemeClr val="tx1"/>
              </a:solidFill>
              <a:latin typeface="BC Sans" pitchFamily="2" charset="0"/>
              <a:ea typeface="BC Sans" pitchFamily="2" charset="0"/>
              <a:cs typeface="+mn-cs"/>
            </a:endParaRPr>
          </a:p>
          <a:p>
            <a:pPr marL="0" indent="0" algn="l"/>
            <a:r>
              <a:rPr lang="en-CA" sz="1000" b="0">
                <a:solidFill>
                  <a:schemeClr val="tx1"/>
                </a:solidFill>
                <a:latin typeface="BC Sans" pitchFamily="2" charset="0"/>
                <a:ea typeface="BC Sans" pitchFamily="2" charset="0"/>
                <a:cs typeface="+mn-cs"/>
              </a:rPr>
              <a:t>You should consult with a qualified professional to validate the accuracy and relevancy to your business before making any decisions based on this template.</a:t>
            </a:r>
          </a:p>
        </xdr:txBody>
      </xdr:sp>
      <xdr:sp macro="" textlink="">
        <xdr:nvSpPr>
          <xdr:cNvPr id="7" name="Rectangle 6">
            <a:extLst>
              <a:ext uri="{FF2B5EF4-FFF2-40B4-BE49-F238E27FC236}">
                <a16:creationId xmlns:a16="http://schemas.microsoft.com/office/drawing/2014/main" id="{14BE3454-9F30-D503-17D2-E01DE0C89C11}"/>
              </a:ext>
            </a:extLst>
          </xdr:cNvPr>
          <xdr:cNvSpPr/>
        </xdr:nvSpPr>
        <xdr:spPr>
          <a:xfrm>
            <a:off x="11132344" y="654844"/>
            <a:ext cx="8001000" cy="250031"/>
          </a:xfrm>
          <a:prstGeom prst="rect">
            <a:avLst/>
          </a:prstGeom>
          <a:solidFill>
            <a:srgbClr val="F6F9FC"/>
          </a:solidFill>
          <a:ln>
            <a:noFill/>
          </a:ln>
          <a:effectLst/>
        </xdr:spPr>
        <xdr:style>
          <a:lnRef idx="1">
            <a:schemeClr val="accent1"/>
          </a:lnRef>
          <a:fillRef idx="3">
            <a:schemeClr val="accent1"/>
          </a:fillRef>
          <a:effectRef idx="2">
            <a:schemeClr val="accent1"/>
          </a:effectRef>
          <a:fontRef idx="minor">
            <a:schemeClr val="lt1"/>
          </a:fontRef>
        </xdr:style>
        <xdr:txBody>
          <a:bodyPr rtlCol="0" anchor="ctr"/>
          <a:lstStyle/>
          <a:p>
            <a:pPr algn="l"/>
            <a:r>
              <a:rPr lang="en-CA" sz="1100" b="1">
                <a:solidFill>
                  <a:schemeClr val="tx1"/>
                </a:solidFill>
                <a:latin typeface="BC Sans" pitchFamily="2" charset="0"/>
                <a:ea typeface="BC Sans" pitchFamily="2" charset="0"/>
              </a:rPr>
              <a:t>Disclaimer</a:t>
            </a: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ised-isde.canada.ca/app/ixb/fpd-dpf/profilestart?lang=eng" TargetMode="External"/><Relationship Id="rId7" Type="http://schemas.openxmlformats.org/officeDocument/2006/relationships/drawing" Target="../drawings/drawing1.xml"/><Relationship Id="rId2" Type="http://schemas.openxmlformats.org/officeDocument/2006/relationships/hyperlink" Target="https://www.bdc.ca/en/articles-tools/entrepreneur-toolkit/templates-business-guides/glossary/working-capital" TargetMode="External"/><Relationship Id="rId1" Type="http://schemas.openxmlformats.org/officeDocument/2006/relationships/hyperlink" Target="https://ised-isde.canada.ca/app/ixb/fpd-dpf/profilestart?lang=eng" TargetMode="External"/><Relationship Id="rId6" Type="http://schemas.openxmlformats.org/officeDocument/2006/relationships/printerSettings" Target="../printerSettings/printerSettings1.bin"/><Relationship Id="rId5" Type="http://schemas.openxmlformats.org/officeDocument/2006/relationships/hyperlink" Target="https://www2.gov.bc.ca/gov/content?id=6D4C7EAF4AED4C2C9FFB6546D074AB2F" TargetMode="External"/><Relationship Id="rId4" Type="http://schemas.openxmlformats.org/officeDocument/2006/relationships/hyperlink" Target="https://www2.gov.bc.ca/gov/content?id=6D4C7EAF4AED4C2C9FFB6546D074AB2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624A26-95C4-4D14-8B9D-1930F1826AF3}">
  <sheetPr codeName="Sheet2">
    <tabColor theme="4" tint="-0.249977111117893"/>
  </sheetPr>
  <dimension ref="A1:AM81"/>
  <sheetViews>
    <sheetView showGridLines="0" tabSelected="1" zoomScaleNormal="100" workbookViewId="0">
      <selection activeCell="B1" sqref="B1"/>
    </sheetView>
  </sheetViews>
  <sheetFormatPr defaultColWidth="9.109375" defaultRowHeight="17.399999999999999" x14ac:dyDescent="0.4"/>
  <cols>
    <col min="1" max="1" width="1.6640625" style="36" customWidth="1"/>
    <col min="2" max="2" width="22.109375" style="36" customWidth="1"/>
    <col min="3" max="15" width="9.6640625" style="36" customWidth="1"/>
    <col min="16" max="16" width="16.5546875" style="36" customWidth="1"/>
    <col min="17" max="28" width="6.5546875" style="36" customWidth="1"/>
    <col min="29" max="29" width="9.109375" style="36"/>
    <col min="30" max="30" width="8.5546875" style="36" customWidth="1"/>
    <col min="31" max="34" width="9.109375" style="36"/>
    <col min="35" max="35" width="12.44140625" style="36" customWidth="1"/>
    <col min="36" max="16384" width="9.109375" style="36"/>
  </cols>
  <sheetData>
    <row r="1" spans="1:31" ht="6.75" customHeight="1" x14ac:dyDescent="0.4"/>
    <row r="7" spans="1:31" ht="9" customHeight="1" x14ac:dyDescent="0.4"/>
    <row r="8" spans="1:31" ht="26.4" x14ac:dyDescent="0.6">
      <c r="A8" s="1" t="s">
        <v>0</v>
      </c>
    </row>
    <row r="9" spans="1:31" s="2" customFormat="1" ht="15" customHeight="1" x14ac:dyDescent="0.35">
      <c r="B9" s="76" t="s">
        <v>1</v>
      </c>
      <c r="C9" s="76"/>
      <c r="D9" s="76"/>
      <c r="E9" s="76"/>
      <c r="F9" s="76"/>
      <c r="G9" s="76"/>
      <c r="H9" s="76"/>
      <c r="I9" s="76"/>
      <c r="J9" s="76"/>
      <c r="K9" s="47"/>
      <c r="L9" s="47"/>
      <c r="M9" s="5"/>
      <c r="N9" s="5"/>
      <c r="O9" s="5"/>
      <c r="AB9" s="34"/>
      <c r="AE9" s="34"/>
    </row>
    <row r="10" spans="1:31" s="2" customFormat="1" ht="15" customHeight="1" x14ac:dyDescent="0.35">
      <c r="B10" s="77" t="s">
        <v>2</v>
      </c>
      <c r="C10" s="77"/>
      <c r="D10" s="77"/>
      <c r="E10" s="77"/>
      <c r="F10" s="77"/>
      <c r="G10" s="77"/>
      <c r="H10" s="77"/>
      <c r="I10" s="77"/>
      <c r="J10" s="77"/>
      <c r="K10" s="47"/>
      <c r="L10" s="47"/>
      <c r="M10" s="5"/>
      <c r="N10" s="5"/>
      <c r="O10" s="5"/>
      <c r="AB10" s="34"/>
      <c r="AE10" s="34"/>
    </row>
    <row r="11" spans="1:31" s="2" customFormat="1" ht="15" customHeight="1" x14ac:dyDescent="0.35">
      <c r="B11" s="62"/>
      <c r="C11" s="62"/>
      <c r="D11" s="62"/>
      <c r="E11" s="62"/>
      <c r="F11" s="62"/>
      <c r="G11" s="62"/>
      <c r="H11" s="62"/>
      <c r="I11" s="62"/>
      <c r="J11" s="62"/>
      <c r="K11" s="47"/>
      <c r="L11" s="47"/>
      <c r="M11" s="5"/>
      <c r="N11" s="5"/>
      <c r="O11" s="5"/>
      <c r="AB11" s="34"/>
      <c r="AE11" s="34"/>
    </row>
    <row r="12" spans="1:31" s="2" customFormat="1" ht="15.6" thickBot="1" x14ac:dyDescent="0.4">
      <c r="B12" s="11" t="s">
        <v>3</v>
      </c>
      <c r="C12" s="11"/>
      <c r="D12" s="11"/>
      <c r="E12" s="11"/>
      <c r="F12" s="11"/>
      <c r="G12" s="11"/>
      <c r="H12" s="11"/>
      <c r="I12" s="11"/>
      <c r="J12" s="11"/>
      <c r="K12" s="11"/>
      <c r="L12" s="11"/>
      <c r="M12" s="4"/>
      <c r="N12" s="4"/>
      <c r="O12" s="4"/>
    </row>
    <row r="13" spans="1:31" s="2" customFormat="1" ht="15" x14ac:dyDescent="0.35">
      <c r="B13" s="4"/>
      <c r="C13" s="4"/>
      <c r="D13" s="4"/>
      <c r="E13" s="4"/>
      <c r="F13" s="4"/>
      <c r="G13" s="4"/>
      <c r="H13" s="4"/>
      <c r="I13" s="4"/>
      <c r="J13" s="4"/>
      <c r="K13" s="4"/>
      <c r="L13" s="4"/>
      <c r="M13" s="4"/>
      <c r="N13" s="4"/>
      <c r="O13" s="4"/>
    </row>
    <row r="14" spans="1:31" s="2" customFormat="1" ht="15" x14ac:dyDescent="0.35">
      <c r="B14" s="2" t="s">
        <v>4</v>
      </c>
      <c r="C14" s="4"/>
      <c r="D14" s="4"/>
      <c r="E14" s="4"/>
      <c r="F14" s="4"/>
      <c r="G14" s="4"/>
      <c r="H14" s="4"/>
      <c r="I14" s="4"/>
      <c r="J14" s="4"/>
      <c r="K14" s="4"/>
      <c r="L14" s="4"/>
      <c r="M14" s="4"/>
      <c r="N14" s="4"/>
      <c r="O14" s="4"/>
    </row>
    <row r="15" spans="1:31" s="2" customFormat="1" ht="15" x14ac:dyDescent="0.35">
      <c r="B15" s="66" t="s">
        <v>5</v>
      </c>
      <c r="C15" s="4"/>
      <c r="D15" s="4"/>
      <c r="E15" s="4"/>
      <c r="F15" s="4"/>
      <c r="G15" s="4"/>
      <c r="H15" s="4"/>
      <c r="I15" s="4"/>
      <c r="J15" s="4"/>
      <c r="K15" s="4"/>
      <c r="L15" s="4"/>
      <c r="M15" s="4"/>
      <c r="N15" s="4"/>
      <c r="O15" s="4"/>
    </row>
    <row r="16" spans="1:31" s="2" customFormat="1" ht="15" x14ac:dyDescent="0.35">
      <c r="B16" s="66" t="s">
        <v>6</v>
      </c>
      <c r="C16" s="4"/>
      <c r="D16" s="4"/>
      <c r="E16" s="4"/>
      <c r="F16" s="4"/>
      <c r="G16" s="4"/>
      <c r="H16" s="4"/>
      <c r="I16" s="4"/>
      <c r="J16" s="4"/>
      <c r="K16" s="4"/>
      <c r="L16" s="4"/>
      <c r="M16" s="4"/>
      <c r="N16" s="4"/>
      <c r="O16" s="4"/>
    </row>
    <row r="17" spans="2:15" s="2" customFormat="1" ht="15" x14ac:dyDescent="0.35">
      <c r="B17" s="86" t="s">
        <v>7</v>
      </c>
      <c r="C17" s="86"/>
      <c r="D17" s="86"/>
      <c r="E17" s="86"/>
      <c r="F17" s="86"/>
      <c r="G17" s="86"/>
      <c r="H17" s="86"/>
      <c r="I17" s="86"/>
      <c r="J17" s="86"/>
      <c r="K17" s="86"/>
      <c r="L17" s="4"/>
      <c r="M17" s="4"/>
      <c r="N17" s="4"/>
      <c r="O17" s="4"/>
    </row>
    <row r="18" spans="2:15" s="2" customFormat="1" ht="15" x14ac:dyDescent="0.35">
      <c r="C18" s="4"/>
      <c r="D18" s="4"/>
      <c r="E18" s="4"/>
      <c r="F18" s="4"/>
      <c r="G18" s="4"/>
      <c r="H18" s="4"/>
      <c r="I18" s="4"/>
      <c r="J18" s="4"/>
      <c r="K18" s="4"/>
      <c r="L18" s="4"/>
      <c r="M18" s="4"/>
      <c r="N18" s="4"/>
      <c r="O18" s="4"/>
    </row>
    <row r="19" spans="2:15" s="2" customFormat="1" ht="15" x14ac:dyDescent="0.35">
      <c r="B19" s="3" t="s">
        <v>113</v>
      </c>
      <c r="C19" s="3"/>
      <c r="D19" s="3"/>
      <c r="E19" s="3"/>
      <c r="F19" s="3"/>
      <c r="G19" s="3"/>
      <c r="H19" s="3"/>
      <c r="I19" s="3"/>
      <c r="J19" s="3"/>
      <c r="K19" s="4"/>
      <c r="L19" s="4"/>
      <c r="M19" s="4"/>
      <c r="N19" s="4"/>
      <c r="O19" s="4"/>
    </row>
    <row r="20" spans="2:15" s="2" customFormat="1" ht="15" x14ac:dyDescent="0.35">
      <c r="B20" s="75" t="s">
        <v>114</v>
      </c>
      <c r="C20" s="3"/>
      <c r="D20" s="3"/>
      <c r="E20" s="3"/>
      <c r="F20" s="3"/>
      <c r="G20" s="3"/>
      <c r="H20" s="3"/>
      <c r="I20" s="3"/>
      <c r="J20" s="3"/>
      <c r="K20" s="4"/>
      <c r="L20" s="4"/>
      <c r="M20" s="4"/>
      <c r="N20" s="4"/>
      <c r="O20" s="4"/>
    </row>
    <row r="22" spans="2:15" s="2" customFormat="1" ht="15.6" thickBot="1" x14ac:dyDescent="0.4">
      <c r="B22" s="11" t="s">
        <v>8</v>
      </c>
      <c r="C22" s="11"/>
      <c r="D22" s="11"/>
      <c r="E22" s="11"/>
      <c r="F22" s="11"/>
      <c r="G22" s="11"/>
      <c r="H22" s="11"/>
      <c r="I22" s="11"/>
      <c r="J22" s="11"/>
      <c r="K22" s="11"/>
      <c r="L22" s="11"/>
      <c r="M22" s="4"/>
      <c r="N22" s="4"/>
      <c r="O22" s="4"/>
    </row>
    <row r="23" spans="2:15" s="2" customFormat="1" ht="15" x14ac:dyDescent="0.35">
      <c r="E23" s="3"/>
    </row>
    <row r="24" spans="2:15" s="2" customFormat="1" ht="15" customHeight="1" x14ac:dyDescent="0.35">
      <c r="B24" s="82" t="s">
        <v>9</v>
      </c>
      <c r="C24" s="82"/>
      <c r="D24" s="82"/>
      <c r="E24" s="82"/>
      <c r="F24" s="82"/>
      <c r="G24" s="82"/>
      <c r="H24" s="82"/>
      <c r="I24" s="82"/>
      <c r="J24" s="82"/>
      <c r="K24" s="82"/>
      <c r="L24" s="35"/>
      <c r="M24" s="35"/>
      <c r="N24" s="35"/>
      <c r="O24" s="35"/>
    </row>
    <row r="25" spans="2:15" s="2" customFormat="1" ht="15" x14ac:dyDescent="0.35">
      <c r="B25" s="86" t="s">
        <v>7</v>
      </c>
      <c r="C25" s="86"/>
      <c r="D25" s="86"/>
      <c r="E25" s="86"/>
      <c r="F25" s="86"/>
      <c r="G25" s="86"/>
      <c r="H25" s="86"/>
      <c r="I25" s="86"/>
      <c r="J25" s="86"/>
      <c r="K25" s="86"/>
      <c r="L25" s="4"/>
      <c r="M25" s="4"/>
      <c r="N25" s="4"/>
      <c r="O25" s="4"/>
    </row>
    <row r="26" spans="2:15" s="2" customFormat="1" ht="15" x14ac:dyDescent="0.35">
      <c r="C26" s="4"/>
      <c r="D26" s="4"/>
      <c r="E26" s="4"/>
      <c r="F26" s="4"/>
      <c r="G26" s="4"/>
      <c r="H26" s="4"/>
      <c r="I26" s="4"/>
      <c r="J26" s="4"/>
      <c r="K26" s="4"/>
      <c r="L26" s="4"/>
      <c r="M26" s="4"/>
      <c r="N26" s="4"/>
      <c r="O26" s="4"/>
    </row>
    <row r="27" spans="2:15" s="2" customFormat="1" ht="15" customHeight="1" x14ac:dyDescent="0.35">
      <c r="B27" s="3" t="s">
        <v>113</v>
      </c>
      <c r="C27" s="5"/>
      <c r="D27" s="5"/>
      <c r="E27" s="5"/>
      <c r="F27" s="5"/>
      <c r="G27" s="5"/>
      <c r="H27" s="5"/>
      <c r="I27" s="5"/>
      <c r="J27" s="5"/>
      <c r="K27" s="4"/>
      <c r="L27" s="4"/>
      <c r="M27" s="4"/>
      <c r="N27" s="4"/>
      <c r="O27" s="4"/>
    </row>
    <row r="28" spans="2:15" s="2" customFormat="1" ht="15" x14ac:dyDescent="0.35">
      <c r="B28" s="75" t="s">
        <v>114</v>
      </c>
      <c r="C28" s="5"/>
      <c r="D28" s="5"/>
      <c r="E28" s="5"/>
      <c r="F28" s="5"/>
      <c r="G28" s="5"/>
      <c r="H28" s="5"/>
      <c r="I28" s="5"/>
      <c r="J28" s="5"/>
      <c r="K28" s="4"/>
      <c r="L28" s="4"/>
      <c r="M28" s="4"/>
      <c r="N28" s="4"/>
      <c r="O28" s="4"/>
    </row>
    <row r="29" spans="2:15" s="2" customFormat="1" ht="15" x14ac:dyDescent="0.35">
      <c r="B29" s="57"/>
      <c r="C29" s="57"/>
      <c r="D29" s="57"/>
      <c r="E29" s="57"/>
      <c r="F29" s="55"/>
      <c r="G29" s="55"/>
      <c r="H29" s="55"/>
      <c r="I29" s="55"/>
      <c r="J29" s="55"/>
      <c r="K29" s="55"/>
    </row>
    <row r="30" spans="2:15" s="2" customFormat="1" ht="15.6" thickBot="1" x14ac:dyDescent="0.4">
      <c r="B30" s="11" t="s">
        <v>10</v>
      </c>
      <c r="C30" s="11"/>
      <c r="D30" s="11"/>
      <c r="E30" s="11"/>
      <c r="F30" s="11"/>
      <c r="G30" s="11"/>
      <c r="H30" s="11"/>
      <c r="I30" s="11"/>
      <c r="J30" s="11"/>
      <c r="K30" s="11"/>
      <c r="L30" s="11"/>
      <c r="M30" s="4"/>
      <c r="N30" s="4"/>
      <c r="O30" s="4"/>
    </row>
    <row r="31" spans="2:15" s="2" customFormat="1" ht="15" x14ac:dyDescent="0.35"/>
    <row r="32" spans="2:15" s="2" customFormat="1" ht="15" x14ac:dyDescent="0.35">
      <c r="B32" s="85" t="s">
        <v>11</v>
      </c>
      <c r="C32" s="85"/>
      <c r="D32" s="85"/>
      <c r="E32" s="85"/>
      <c r="F32" s="85"/>
      <c r="G32" s="85"/>
      <c r="H32" s="85"/>
      <c r="I32" s="85"/>
      <c r="J32" s="85"/>
    </row>
    <row r="33" spans="2:15" s="2" customFormat="1" ht="15" x14ac:dyDescent="0.35">
      <c r="B33" s="83" t="s">
        <v>12</v>
      </c>
      <c r="C33" s="83"/>
      <c r="D33" s="83"/>
      <c r="E33" s="83"/>
      <c r="F33" s="83"/>
      <c r="G33" s="83"/>
      <c r="H33" s="83"/>
      <c r="J33" s="54">
        <f>'Cashflow Forecast - Year 1'!O3</f>
        <v>0</v>
      </c>
      <c r="K33" s="74" t="s">
        <v>112</v>
      </c>
    </row>
    <row r="34" spans="2:15" s="2" customFormat="1" ht="15" x14ac:dyDescent="0.35">
      <c r="B34" s="108" t="s">
        <v>13</v>
      </c>
      <c r="C34" s="108"/>
      <c r="D34" s="108"/>
      <c r="E34" s="108"/>
      <c r="F34" s="108"/>
      <c r="G34" s="108"/>
      <c r="H34" s="108"/>
      <c r="I34" s="108"/>
      <c r="J34" s="108"/>
      <c r="K34" s="51"/>
    </row>
    <row r="35" spans="2:15" s="2" customFormat="1" ht="15" customHeight="1" x14ac:dyDescent="0.35">
      <c r="B35" s="85" t="s">
        <v>14</v>
      </c>
      <c r="C35" s="85"/>
      <c r="D35" s="85"/>
      <c r="E35" s="85"/>
      <c r="F35" s="85"/>
      <c r="G35" s="85"/>
      <c r="H35" s="85"/>
      <c r="I35" s="85"/>
      <c r="J35" s="85"/>
    </row>
    <row r="36" spans="2:15" s="2" customFormat="1" ht="15" customHeight="1" x14ac:dyDescent="0.35">
      <c r="B36" s="85"/>
      <c r="C36" s="85"/>
      <c r="D36" s="85"/>
      <c r="E36" s="85"/>
      <c r="F36" s="85"/>
      <c r="G36" s="85"/>
      <c r="H36" s="85"/>
      <c r="I36" s="85"/>
      <c r="J36" s="85"/>
    </row>
    <row r="37" spans="2:15" s="2" customFormat="1" ht="15" x14ac:dyDescent="0.35">
      <c r="B37" s="2" t="s">
        <v>15</v>
      </c>
    </row>
    <row r="38" spans="2:15" s="2" customFormat="1" ht="15" customHeight="1" x14ac:dyDescent="0.35">
      <c r="B38" s="107" t="s">
        <v>16</v>
      </c>
      <c r="C38" s="107"/>
      <c r="D38" s="107"/>
      <c r="E38" s="107"/>
      <c r="F38" s="107"/>
      <c r="G38" s="107"/>
      <c r="H38" s="107"/>
      <c r="I38" s="107"/>
      <c r="J38" s="107"/>
    </row>
    <row r="39" spans="2:15" s="2" customFormat="1" ht="15" customHeight="1" x14ac:dyDescent="0.35">
      <c r="B39" s="107"/>
      <c r="C39" s="107"/>
      <c r="D39" s="107"/>
      <c r="E39" s="107"/>
      <c r="F39" s="107"/>
      <c r="G39" s="107"/>
      <c r="H39" s="107"/>
      <c r="I39" s="107"/>
      <c r="J39" s="107"/>
    </row>
    <row r="40" spans="2:15" s="2" customFormat="1" ht="15" x14ac:dyDescent="0.35">
      <c r="B40" s="107"/>
      <c r="C40" s="107"/>
      <c r="D40" s="107"/>
      <c r="E40" s="107"/>
      <c r="F40" s="107"/>
      <c r="G40" s="107"/>
      <c r="H40" s="107"/>
      <c r="I40" s="107"/>
      <c r="J40" s="107"/>
    </row>
    <row r="41" spans="2:15" s="2" customFormat="1" ht="15" x14ac:dyDescent="0.35">
      <c r="B41" s="5"/>
      <c r="C41" s="5"/>
      <c r="D41" s="5"/>
      <c r="E41" s="5"/>
      <c r="F41" s="5"/>
      <c r="G41" s="5"/>
      <c r="H41" s="5"/>
      <c r="I41" s="5"/>
      <c r="J41" s="5"/>
      <c r="K41" s="5"/>
      <c r="L41" s="5"/>
      <c r="M41" s="5"/>
      <c r="N41" s="5"/>
      <c r="O41" s="5"/>
    </row>
    <row r="42" spans="2:15" s="2" customFormat="1" ht="15" x14ac:dyDescent="0.35">
      <c r="B42" s="39"/>
      <c r="C42" s="44" t="str">
        <f>'Cashflow Forecast - Year 1'!D5</f>
        <v>Start-Up</v>
      </c>
      <c r="D42" s="44" t="str">
        <f>'Cashflow Forecast - Year 1'!E5</f>
        <v>Month 1</v>
      </c>
      <c r="E42" s="45" t="str">
        <f>'Cashflow Forecast - Year 1'!F5</f>
        <v>Month 2</v>
      </c>
      <c r="F42" s="45" t="str">
        <f>'Cashflow Forecast - Year 1'!G5</f>
        <v>Month 3</v>
      </c>
      <c r="G42" s="45" t="str">
        <f>'Cashflow Forecast - Year 1'!H5</f>
        <v>Month 4</v>
      </c>
      <c r="H42" s="45" t="str">
        <f>'Cashflow Forecast - Year 1'!I5</f>
        <v>Month 5</v>
      </c>
      <c r="I42" s="45" t="str">
        <f>'Cashflow Forecast - Year 1'!J5</f>
        <v>Month 6</v>
      </c>
      <c r="J42" s="45" t="str">
        <f>'Cashflow Forecast - Year 1'!K5</f>
        <v>Month 7</v>
      </c>
      <c r="K42" s="45" t="str">
        <f>'Cashflow Forecast - Year 1'!L5</f>
        <v>Month 8</v>
      </c>
      <c r="L42" s="45" t="str">
        <f>'Cashflow Forecast - Year 1'!M5</f>
        <v>Month 9</v>
      </c>
      <c r="M42" s="45" t="str">
        <f>'Cashflow Forecast - Year 1'!N5</f>
        <v>Month 10</v>
      </c>
      <c r="N42" s="45" t="str">
        <f>'Cashflow Forecast - Year 1'!O5</f>
        <v>Month 11</v>
      </c>
      <c r="O42" s="46" t="str">
        <f>'Cashflow Forecast - Year 1'!P5</f>
        <v>Month 12</v>
      </c>
    </row>
    <row r="43" spans="2:15" s="2" customFormat="1" ht="15" x14ac:dyDescent="0.35">
      <c r="B43" s="40" t="s">
        <v>17</v>
      </c>
      <c r="C43" s="64" t="str">
        <f>IF('Cashflow Forecast - Year 1'!D66&lt;min_threshold,ABS('Cashflow Forecast - Year 1'!D66)+min_threshold,"")</f>
        <v/>
      </c>
      <c r="D43" s="64" t="str">
        <f>IF('Cashflow Forecast - Year 1'!E66&lt;min_threshold,ABS('Cashflow Forecast - Year 1'!E66)+min_threshold,"")</f>
        <v/>
      </c>
      <c r="E43" s="64" t="str">
        <f>IF('Cashflow Forecast - Year 1'!F66&lt;min_threshold,ABS('Cashflow Forecast - Year 1'!F66)+min_threshold,"")</f>
        <v/>
      </c>
      <c r="F43" s="64" t="str">
        <f>IF('Cashflow Forecast - Year 1'!G66&lt;min_threshold,ABS('Cashflow Forecast - Year 1'!G66)+min_threshold,"")</f>
        <v/>
      </c>
      <c r="G43" s="64" t="str">
        <f>IF('Cashflow Forecast - Year 1'!H66&lt;min_threshold,ABS('Cashflow Forecast - Year 1'!H66)+min_threshold,"")</f>
        <v/>
      </c>
      <c r="H43" s="64" t="str">
        <f>IF('Cashflow Forecast - Year 1'!I66&lt;min_threshold,ABS('Cashflow Forecast - Year 1'!I66)+min_threshold,"")</f>
        <v/>
      </c>
      <c r="I43" s="64" t="str">
        <f>IF('Cashflow Forecast - Year 1'!J66&lt;min_threshold,ABS('Cashflow Forecast - Year 1'!J66)+min_threshold,"")</f>
        <v/>
      </c>
      <c r="J43" s="64" t="str">
        <f>IF('Cashflow Forecast - Year 1'!K66&lt;min_threshold,ABS('Cashflow Forecast - Year 1'!K66)+min_threshold,"")</f>
        <v/>
      </c>
      <c r="K43" s="64" t="str">
        <f>IF('Cashflow Forecast - Year 1'!L66&lt;min_threshold,ABS('Cashflow Forecast - Year 1'!L66)+min_threshold,"")</f>
        <v/>
      </c>
      <c r="L43" s="64" t="str">
        <f>IF('Cashflow Forecast - Year 1'!M66&lt;min_threshold,ABS('Cashflow Forecast - Year 1'!M66)+min_threshold,"")</f>
        <v/>
      </c>
      <c r="M43" s="64" t="str">
        <f>IF('Cashflow Forecast - Year 1'!N66&lt;min_threshold,ABS('Cashflow Forecast - Year 1'!N66)+min_threshold,"")</f>
        <v/>
      </c>
      <c r="N43" s="64" t="str">
        <f>IF('Cashflow Forecast - Year 1'!O66&lt;min_threshold,ABS('Cashflow Forecast - Year 1'!O66)+min_threshold,"")</f>
        <v/>
      </c>
      <c r="O43" s="65" t="str">
        <f>IF('Cashflow Forecast - Year 1'!P66&lt;min_threshold,ABS('Cashflow Forecast - Year 1'!P66)+min_threshold,"")</f>
        <v/>
      </c>
    </row>
    <row r="44" spans="2:15" s="2" customFormat="1" ht="15" x14ac:dyDescent="0.35">
      <c r="B44" s="5"/>
      <c r="C44" s="5"/>
      <c r="D44" s="5"/>
      <c r="E44" s="5"/>
      <c r="F44" s="5"/>
      <c r="G44" s="5"/>
      <c r="H44" s="5"/>
      <c r="I44" s="5"/>
      <c r="J44" s="5"/>
      <c r="K44" s="5"/>
      <c r="L44" s="5"/>
      <c r="M44" s="5"/>
      <c r="N44" s="5"/>
      <c r="O44" s="5"/>
    </row>
    <row r="45" spans="2:15" s="2" customFormat="1" ht="15" x14ac:dyDescent="0.35">
      <c r="B45" s="40"/>
      <c r="C45" s="61"/>
      <c r="D45" s="44" t="str">
        <f>'Cashflow Forecast - Year 2'!D5</f>
        <v>Month 13</v>
      </c>
      <c r="E45" s="45" t="str">
        <f>'Cashflow Forecast - Year 2'!E5</f>
        <v>Month 14</v>
      </c>
      <c r="F45" s="45" t="str">
        <f>'Cashflow Forecast - Year 2'!F5</f>
        <v>Month 15</v>
      </c>
      <c r="G45" s="45" t="str">
        <f>'Cashflow Forecast - Year 2'!G5</f>
        <v>Month 16</v>
      </c>
      <c r="H45" s="45" t="str">
        <f>'Cashflow Forecast - Year 2'!H5</f>
        <v>Month 17</v>
      </c>
      <c r="I45" s="45" t="str">
        <f>'Cashflow Forecast - Year 2'!I5</f>
        <v>Month 18</v>
      </c>
      <c r="J45" s="45" t="str">
        <f>'Cashflow Forecast - Year 2'!J5</f>
        <v>Month 19</v>
      </c>
      <c r="K45" s="45" t="str">
        <f>'Cashflow Forecast - Year 2'!K5</f>
        <v>Month 20</v>
      </c>
      <c r="L45" s="45" t="str">
        <f>'Cashflow Forecast - Year 2'!L5</f>
        <v>Month 21</v>
      </c>
      <c r="M45" s="45" t="str">
        <f>'Cashflow Forecast - Year 2'!M5</f>
        <v>Month 22</v>
      </c>
      <c r="N45" s="45" t="str">
        <f>'Cashflow Forecast - Year 2'!N5</f>
        <v>Month 23</v>
      </c>
      <c r="O45" s="46" t="str">
        <f>'Cashflow Forecast - Year 2'!O5</f>
        <v>Month 24</v>
      </c>
    </row>
    <row r="46" spans="2:15" s="2" customFormat="1" ht="15" x14ac:dyDescent="0.35">
      <c r="B46" s="40" t="s">
        <v>18</v>
      </c>
      <c r="C46" s="5"/>
      <c r="D46" s="64" t="str">
        <f>IF('Cashflow Forecast - Year 2'!D66&lt;min_threshold,ABS('Cashflow Forecast - Year 2'!E66)+min_threshold,"")</f>
        <v/>
      </c>
      <c r="E46" s="64" t="str">
        <f>IF('Cashflow Forecast - Year 2'!E66&lt;min_threshold,ABS('Cashflow Forecast - Year 2'!F66)+min_threshold,"")</f>
        <v/>
      </c>
      <c r="F46" s="64" t="str">
        <f>IF('Cashflow Forecast - Year 2'!F66&lt;min_threshold,ABS('Cashflow Forecast - Year 2'!G66)+min_threshold,"")</f>
        <v/>
      </c>
      <c r="G46" s="64" t="str">
        <f>IF('Cashflow Forecast - Year 2'!G66&lt;min_threshold,ABS('Cashflow Forecast - Year 2'!H66)+min_threshold,"")</f>
        <v/>
      </c>
      <c r="H46" s="64" t="str">
        <f>IF('Cashflow Forecast - Year 2'!H66&lt;min_threshold,ABS('Cashflow Forecast - Year 2'!I66)+min_threshold,"")</f>
        <v/>
      </c>
      <c r="I46" s="64" t="str">
        <f>IF('Cashflow Forecast - Year 2'!I66&lt;min_threshold,ABS('Cashflow Forecast - Year 2'!J66)+min_threshold,"")</f>
        <v/>
      </c>
      <c r="J46" s="64" t="str">
        <f>IF('Cashflow Forecast - Year 2'!J66&lt;min_threshold,ABS('Cashflow Forecast - Year 2'!K66)+min_threshold,"")</f>
        <v/>
      </c>
      <c r="K46" s="64" t="str">
        <f>IF('Cashflow Forecast - Year 2'!K66&lt;min_threshold,ABS('Cashflow Forecast - Year 2'!L66)+min_threshold,"")</f>
        <v/>
      </c>
      <c r="L46" s="64" t="str">
        <f>IF('Cashflow Forecast - Year 2'!L66&lt;min_threshold,ABS('Cashflow Forecast - Year 2'!M66)+min_threshold,"")</f>
        <v/>
      </c>
      <c r="M46" s="64" t="str">
        <f>IF('Cashflow Forecast - Year 2'!M66&lt;min_threshold,ABS('Cashflow Forecast - Year 2'!N66)+min_threshold,"")</f>
        <v/>
      </c>
      <c r="N46" s="64" t="str">
        <f>IF('Cashflow Forecast - Year 2'!N66&lt;min_threshold,ABS('Cashflow Forecast - Year 2'!O66)+min_threshold,"")</f>
        <v/>
      </c>
      <c r="O46" s="65" t="str">
        <f>IF('Cashflow Forecast - Year 2'!O66&lt;min_threshold,ABS('Cashflow Forecast - Year 2'!P66)+min_threshold,"")</f>
        <v/>
      </c>
    </row>
    <row r="47" spans="2:15" s="2" customFormat="1" ht="15" x14ac:dyDescent="0.35">
      <c r="B47" s="5"/>
      <c r="C47" s="5"/>
      <c r="D47" s="5"/>
      <c r="E47" s="5"/>
      <c r="F47" s="5"/>
      <c r="G47" s="5"/>
      <c r="H47" s="5"/>
      <c r="I47" s="5"/>
      <c r="J47" s="5"/>
      <c r="K47" s="5"/>
      <c r="L47" s="5"/>
      <c r="M47" s="5"/>
      <c r="N47" s="5"/>
      <c r="O47" s="5"/>
    </row>
    <row r="48" spans="2:15" s="2" customFormat="1" ht="15" x14ac:dyDescent="0.35">
      <c r="B48" s="40"/>
      <c r="C48" s="61"/>
      <c r="D48" s="44" t="str">
        <f>'Cashflow Forecast - Year 3'!D5</f>
        <v>Month 25</v>
      </c>
      <c r="E48" s="45" t="str">
        <f>'Cashflow Forecast - Year 3'!E5</f>
        <v>Month 26</v>
      </c>
      <c r="F48" s="45" t="str">
        <f>'Cashflow Forecast - Year 3'!F5</f>
        <v>Month 27</v>
      </c>
      <c r="G48" s="45" t="str">
        <f>'Cashflow Forecast - Year 3'!G5</f>
        <v>Month 28</v>
      </c>
      <c r="H48" s="45" t="str">
        <f>'Cashflow Forecast - Year 3'!H5</f>
        <v>Month 29</v>
      </c>
      <c r="I48" s="45" t="str">
        <f>'Cashflow Forecast - Year 3'!I5</f>
        <v>Month 30</v>
      </c>
      <c r="J48" s="45" t="str">
        <f>'Cashflow Forecast - Year 3'!J5</f>
        <v>Month 31</v>
      </c>
      <c r="K48" s="45" t="str">
        <f>'Cashflow Forecast - Year 3'!K5</f>
        <v>Month 32</v>
      </c>
      <c r="L48" s="45" t="str">
        <f>'Cashflow Forecast - Year 3'!L5</f>
        <v>Month 33</v>
      </c>
      <c r="M48" s="45" t="str">
        <f>'Cashflow Forecast - Year 3'!M5</f>
        <v>Month 34</v>
      </c>
      <c r="N48" s="45" t="str">
        <f>'Cashflow Forecast - Year 3'!N5</f>
        <v>Month 35</v>
      </c>
      <c r="O48" s="46" t="str">
        <f>'Cashflow Forecast - Year 3'!O5</f>
        <v>Month 36</v>
      </c>
    </row>
    <row r="49" spans="2:39" s="2" customFormat="1" ht="15" x14ac:dyDescent="0.35">
      <c r="B49" s="40" t="s">
        <v>19</v>
      </c>
      <c r="C49" s="5"/>
      <c r="D49" s="64" t="str">
        <f>IF('Cashflow Forecast - Year 3'!D66&lt;min_threshold,ABS('Cashflow Forecast - Year 3'!E66)+min_threshold,"")</f>
        <v/>
      </c>
      <c r="E49" s="64" t="str">
        <f>IF('Cashflow Forecast - Year 3'!E66&lt;min_threshold,ABS('Cashflow Forecast - Year 3'!F66)+min_threshold,"")</f>
        <v/>
      </c>
      <c r="F49" s="64" t="str">
        <f>IF('Cashflow Forecast - Year 3'!F66&lt;min_threshold,ABS('Cashflow Forecast - Year 3'!G66)+min_threshold,"")</f>
        <v/>
      </c>
      <c r="G49" s="64" t="str">
        <f>IF('Cashflow Forecast - Year 3'!G66&lt;min_threshold,ABS('Cashflow Forecast - Year 3'!H66)+min_threshold,"")</f>
        <v/>
      </c>
      <c r="H49" s="64" t="str">
        <f>IF('Cashflow Forecast - Year 3'!H66&lt;min_threshold,ABS('Cashflow Forecast - Year 3'!I66)+min_threshold,"")</f>
        <v/>
      </c>
      <c r="I49" s="64" t="str">
        <f>IF('Cashflow Forecast - Year 3'!I66&lt;min_threshold,ABS('Cashflow Forecast - Year 3'!J66)+min_threshold,"")</f>
        <v/>
      </c>
      <c r="J49" s="64" t="str">
        <f>IF('Cashflow Forecast - Year 3'!J66&lt;min_threshold,ABS('Cashflow Forecast - Year 3'!K66)+min_threshold,"")</f>
        <v/>
      </c>
      <c r="K49" s="64" t="str">
        <f>IF('Cashflow Forecast - Year 3'!K66&lt;min_threshold,ABS('Cashflow Forecast - Year 3'!L66)+min_threshold,"")</f>
        <v/>
      </c>
      <c r="L49" s="64" t="str">
        <f>IF('Cashflow Forecast - Year 3'!L66&lt;min_threshold,ABS('Cashflow Forecast - Year 3'!M66)+min_threshold,"")</f>
        <v/>
      </c>
      <c r="M49" s="64" t="str">
        <f>IF('Cashflow Forecast - Year 3'!M66&lt;min_threshold,ABS('Cashflow Forecast - Year 3'!N66)+min_threshold,"")</f>
        <v/>
      </c>
      <c r="N49" s="64" t="str">
        <f>IF('Cashflow Forecast - Year 3'!N66&lt;min_threshold,ABS('Cashflow Forecast - Year 3'!O66)+min_threshold,"")</f>
        <v/>
      </c>
      <c r="O49" s="65" t="str">
        <f>IF('Cashflow Forecast - Year 3'!O66&lt;min_threshold,ABS('Cashflow Forecast - Year 3'!P66)+min_threshold,"")</f>
        <v/>
      </c>
    </row>
    <row r="50" spans="2:39" s="2" customFormat="1" ht="15" x14ac:dyDescent="0.35">
      <c r="B50" s="39"/>
      <c r="C50" s="39"/>
      <c r="D50" s="39"/>
      <c r="E50" s="39"/>
      <c r="F50" s="39"/>
      <c r="G50" s="39"/>
      <c r="H50" s="39"/>
      <c r="I50" s="39"/>
      <c r="J50" s="39"/>
      <c r="K50" s="39"/>
      <c r="L50" s="39"/>
      <c r="M50" s="39"/>
      <c r="N50" s="39"/>
      <c r="O50" s="39"/>
    </row>
    <row r="51" spans="2:39" s="2" customFormat="1" ht="15" x14ac:dyDescent="0.35">
      <c r="B51" s="72" t="s">
        <v>20</v>
      </c>
      <c r="D51" s="63">
        <f>MAX(C43:O43,D46:O46,D49:O49)</f>
        <v>0</v>
      </c>
      <c r="E51" s="39"/>
      <c r="F51" s="39"/>
      <c r="G51" s="39"/>
      <c r="H51" s="39"/>
      <c r="I51" s="39"/>
      <c r="J51" s="39"/>
      <c r="K51" s="39"/>
      <c r="L51" s="39"/>
      <c r="M51" s="39"/>
    </row>
    <row r="52" spans="2:39" s="2" customFormat="1" ht="15" x14ac:dyDescent="0.35">
      <c r="B52" s="39"/>
      <c r="C52" s="12"/>
      <c r="D52" s="39"/>
      <c r="E52" s="39"/>
      <c r="F52" s="39"/>
      <c r="G52" s="39"/>
      <c r="H52" s="39"/>
      <c r="I52" s="39"/>
      <c r="J52" s="39"/>
      <c r="K52" s="39"/>
      <c r="L52" s="39"/>
      <c r="M52" s="39"/>
    </row>
    <row r="53" spans="2:39" s="2" customFormat="1" ht="15" x14ac:dyDescent="0.35">
      <c r="B53" s="84" t="s">
        <v>21</v>
      </c>
      <c r="C53" s="84"/>
      <c r="D53" s="84"/>
      <c r="E53" s="84"/>
      <c r="F53" s="84"/>
      <c r="G53" s="84"/>
      <c r="H53" s="84"/>
      <c r="I53" s="84"/>
      <c r="J53" s="84"/>
      <c r="K53" s="39"/>
      <c r="L53" s="39"/>
      <c r="M53" s="39"/>
      <c r="N53" s="39"/>
      <c r="O53" s="39"/>
    </row>
    <row r="54" spans="2:39" s="2" customFormat="1" ht="15" x14ac:dyDescent="0.35">
      <c r="B54" s="56"/>
      <c r="C54" s="39"/>
      <c r="D54" s="39"/>
      <c r="E54" s="39"/>
      <c r="F54" s="39"/>
      <c r="G54" s="39"/>
      <c r="H54" s="39"/>
      <c r="I54" s="39"/>
      <c r="J54" s="39"/>
      <c r="K54" s="39"/>
      <c r="L54" s="39"/>
      <c r="M54" s="39"/>
      <c r="N54" s="39"/>
      <c r="O54" s="39"/>
    </row>
    <row r="55" spans="2:39" x14ac:dyDescent="0.4">
      <c r="B55" s="2"/>
    </row>
    <row r="56" spans="2:39" s="38" customFormat="1" ht="26.4" x14ac:dyDescent="0.6">
      <c r="B56" s="1" t="s">
        <v>22</v>
      </c>
      <c r="C56" s="36"/>
      <c r="D56" s="36"/>
      <c r="E56" s="37"/>
      <c r="F56" s="36"/>
      <c r="G56" s="36"/>
      <c r="H56" s="36"/>
      <c r="AL56" s="36"/>
      <c r="AM56" s="36"/>
    </row>
    <row r="57" spans="2:39" s="2" customFormat="1" ht="15" x14ac:dyDescent="0.35">
      <c r="B57" s="33" t="s">
        <v>23</v>
      </c>
      <c r="C57" s="41" t="s">
        <v>24</v>
      </c>
      <c r="D57" s="42"/>
      <c r="E57" s="42"/>
      <c r="F57" s="42"/>
      <c r="G57" s="42"/>
      <c r="H57" s="42"/>
      <c r="I57" s="42"/>
      <c r="J57" s="42"/>
      <c r="K57" s="42"/>
      <c r="L57" s="43"/>
    </row>
    <row r="58" spans="2:39" s="2" customFormat="1" ht="15" customHeight="1" x14ac:dyDescent="0.35">
      <c r="B58" s="87" t="s">
        <v>25</v>
      </c>
      <c r="C58" s="89" t="s">
        <v>26</v>
      </c>
      <c r="D58" s="90"/>
      <c r="E58" s="90"/>
      <c r="F58" s="90"/>
      <c r="G58" s="90"/>
      <c r="H58" s="90"/>
      <c r="I58" s="90"/>
      <c r="J58" s="90"/>
      <c r="K58" s="90"/>
      <c r="L58" s="91"/>
    </row>
    <row r="59" spans="2:39" s="2" customFormat="1" ht="15" x14ac:dyDescent="0.35">
      <c r="B59" s="88"/>
      <c r="C59" s="92"/>
      <c r="D59" s="93"/>
      <c r="E59" s="93"/>
      <c r="F59" s="93"/>
      <c r="G59" s="93"/>
      <c r="H59" s="93"/>
      <c r="I59" s="93"/>
      <c r="J59" s="93"/>
      <c r="K59" s="93"/>
      <c r="L59" s="94"/>
    </row>
    <row r="60" spans="2:39" s="2" customFormat="1" ht="15" customHeight="1" x14ac:dyDescent="0.35">
      <c r="B60" s="87" t="s">
        <v>27</v>
      </c>
      <c r="C60" s="89" t="s">
        <v>28</v>
      </c>
      <c r="D60" s="90"/>
      <c r="E60" s="90"/>
      <c r="F60" s="90"/>
      <c r="G60" s="90"/>
      <c r="H60" s="90"/>
      <c r="I60" s="90"/>
      <c r="J60" s="90"/>
      <c r="K60" s="90"/>
      <c r="L60" s="91"/>
    </row>
    <row r="61" spans="2:39" s="2" customFormat="1" ht="15" x14ac:dyDescent="0.35">
      <c r="B61" s="98"/>
      <c r="C61" s="95"/>
      <c r="D61" s="96"/>
      <c r="E61" s="96"/>
      <c r="F61" s="96"/>
      <c r="G61" s="96"/>
      <c r="H61" s="96"/>
      <c r="I61" s="96"/>
      <c r="J61" s="96"/>
      <c r="K61" s="96"/>
      <c r="L61" s="97"/>
    </row>
    <row r="62" spans="2:39" s="2" customFormat="1" ht="15" customHeight="1" x14ac:dyDescent="0.35">
      <c r="B62" s="81" t="s">
        <v>29</v>
      </c>
      <c r="C62" s="80" t="s">
        <v>30</v>
      </c>
      <c r="D62" s="80"/>
      <c r="E62" s="80"/>
      <c r="F62" s="80"/>
      <c r="G62" s="80"/>
      <c r="H62" s="80"/>
      <c r="I62" s="80"/>
      <c r="J62" s="80"/>
      <c r="K62" s="80"/>
      <c r="L62" s="80"/>
    </row>
    <row r="63" spans="2:39" s="2" customFormat="1" ht="15" customHeight="1" x14ac:dyDescent="0.35">
      <c r="B63" s="81"/>
      <c r="C63" s="80"/>
      <c r="D63" s="80"/>
      <c r="E63" s="80"/>
      <c r="F63" s="80"/>
      <c r="G63" s="80"/>
      <c r="H63" s="80"/>
      <c r="I63" s="80"/>
      <c r="J63" s="80"/>
      <c r="K63" s="80"/>
      <c r="L63" s="80"/>
    </row>
    <row r="64" spans="2:39" s="2" customFormat="1" ht="15" customHeight="1" x14ac:dyDescent="0.35">
      <c r="B64" s="68" t="s">
        <v>31</v>
      </c>
      <c r="C64" s="89" t="s">
        <v>32</v>
      </c>
      <c r="D64" s="90"/>
      <c r="E64" s="90"/>
      <c r="F64" s="90"/>
      <c r="G64" s="90"/>
      <c r="H64" s="90"/>
      <c r="I64" s="90"/>
      <c r="J64" s="90"/>
      <c r="K64" s="90"/>
      <c r="L64" s="91"/>
    </row>
    <row r="65" spans="2:12" s="2" customFormat="1" ht="15" customHeight="1" x14ac:dyDescent="0.35">
      <c r="B65" s="68" t="s">
        <v>33</v>
      </c>
      <c r="C65" s="89" t="s">
        <v>34</v>
      </c>
      <c r="D65" s="90"/>
      <c r="E65" s="90"/>
      <c r="F65" s="90"/>
      <c r="G65" s="90"/>
      <c r="H65" s="90"/>
      <c r="I65" s="90"/>
      <c r="J65" s="90"/>
      <c r="K65" s="90"/>
      <c r="L65" s="91"/>
    </row>
    <row r="66" spans="2:12" s="2" customFormat="1" ht="15" customHeight="1" x14ac:dyDescent="0.35">
      <c r="B66" s="67" t="s">
        <v>35</v>
      </c>
      <c r="C66" s="89" t="s">
        <v>36</v>
      </c>
      <c r="D66" s="90"/>
      <c r="E66" s="90"/>
      <c r="F66" s="90"/>
      <c r="G66" s="90"/>
      <c r="H66" s="90"/>
      <c r="I66" s="90"/>
      <c r="J66" s="90"/>
      <c r="K66" s="90"/>
      <c r="L66" s="91"/>
    </row>
    <row r="67" spans="2:12" s="2" customFormat="1" ht="15" customHeight="1" x14ac:dyDescent="0.35">
      <c r="B67" s="78" t="s">
        <v>37</v>
      </c>
      <c r="C67" s="79" t="s">
        <v>38</v>
      </c>
      <c r="D67" s="79"/>
      <c r="E67" s="79"/>
      <c r="F67" s="79"/>
      <c r="G67" s="79"/>
      <c r="H67" s="79"/>
      <c r="I67" s="79"/>
      <c r="J67" s="79"/>
      <c r="K67" s="79"/>
      <c r="L67" s="79"/>
    </row>
    <row r="68" spans="2:12" s="2" customFormat="1" ht="15" x14ac:dyDescent="0.35">
      <c r="B68" s="78"/>
      <c r="C68" s="79"/>
      <c r="D68" s="79"/>
      <c r="E68" s="79"/>
      <c r="F68" s="79"/>
      <c r="G68" s="79"/>
      <c r="H68" s="79"/>
      <c r="I68" s="79"/>
      <c r="J68" s="79"/>
      <c r="K68" s="79"/>
      <c r="L68" s="79"/>
    </row>
    <row r="69" spans="2:12" s="2" customFormat="1" ht="15" x14ac:dyDescent="0.35">
      <c r="B69" s="70" t="s">
        <v>39</v>
      </c>
      <c r="C69" s="79" t="s">
        <v>40</v>
      </c>
      <c r="D69" s="79"/>
      <c r="E69" s="79"/>
      <c r="F69" s="79"/>
      <c r="G69" s="79"/>
      <c r="H69" s="79"/>
      <c r="I69" s="79"/>
      <c r="J69" s="79"/>
      <c r="K69" s="79"/>
      <c r="L69" s="79"/>
    </row>
    <row r="70" spans="2:12" s="2" customFormat="1" ht="15" customHeight="1" x14ac:dyDescent="0.35">
      <c r="B70" s="105" t="s">
        <v>41</v>
      </c>
      <c r="C70" s="89" t="s">
        <v>42</v>
      </c>
      <c r="D70" s="90"/>
      <c r="E70" s="90"/>
      <c r="F70" s="90"/>
      <c r="G70" s="90"/>
      <c r="H70" s="90"/>
      <c r="I70" s="90"/>
      <c r="J70" s="90"/>
      <c r="K70" s="90"/>
      <c r="L70" s="91"/>
    </row>
    <row r="71" spans="2:12" s="2" customFormat="1" ht="15" customHeight="1" x14ac:dyDescent="0.35">
      <c r="B71" s="106"/>
      <c r="C71" s="92"/>
      <c r="D71" s="93"/>
      <c r="E71" s="93"/>
      <c r="F71" s="93"/>
      <c r="G71" s="93"/>
      <c r="H71" s="93"/>
      <c r="I71" s="93"/>
      <c r="J71" s="93"/>
      <c r="K71" s="93"/>
      <c r="L71" s="94"/>
    </row>
    <row r="72" spans="2:12" s="2" customFormat="1" ht="15" customHeight="1" x14ac:dyDescent="0.35">
      <c r="B72" s="71" t="s">
        <v>43</v>
      </c>
      <c r="C72" s="89" t="s">
        <v>44</v>
      </c>
      <c r="D72" s="90"/>
      <c r="E72" s="90"/>
      <c r="F72" s="90"/>
      <c r="G72" s="90"/>
      <c r="H72" s="90"/>
      <c r="I72" s="90"/>
      <c r="J72" s="90"/>
      <c r="K72" s="90"/>
      <c r="L72" s="91"/>
    </row>
    <row r="73" spans="2:12" s="2" customFormat="1" ht="15" customHeight="1" x14ac:dyDescent="0.35">
      <c r="B73" s="87" t="s">
        <v>20</v>
      </c>
      <c r="C73" s="89" t="s">
        <v>45</v>
      </c>
      <c r="D73" s="90"/>
      <c r="E73" s="90"/>
      <c r="F73" s="90"/>
      <c r="G73" s="90"/>
      <c r="H73" s="90"/>
      <c r="I73" s="90"/>
      <c r="J73" s="90"/>
      <c r="K73" s="90"/>
      <c r="L73" s="91"/>
    </row>
    <row r="74" spans="2:12" s="2" customFormat="1" ht="15" x14ac:dyDescent="0.35">
      <c r="B74" s="88"/>
      <c r="C74" s="92"/>
      <c r="D74" s="93"/>
      <c r="E74" s="93"/>
      <c r="F74" s="93"/>
      <c r="G74" s="93"/>
      <c r="H74" s="93"/>
      <c r="I74" s="93"/>
      <c r="J74" s="93"/>
      <c r="K74" s="93"/>
      <c r="L74" s="94"/>
    </row>
    <row r="75" spans="2:12" s="2" customFormat="1" ht="15" customHeight="1" x14ac:dyDescent="0.35">
      <c r="B75" s="69" t="s">
        <v>46</v>
      </c>
      <c r="C75" s="79" t="s">
        <v>47</v>
      </c>
      <c r="D75" s="79"/>
      <c r="E75" s="79"/>
      <c r="F75" s="79"/>
      <c r="G75" s="79"/>
      <c r="H75" s="79"/>
      <c r="I75" s="79"/>
      <c r="J75" s="79"/>
      <c r="K75" s="79"/>
      <c r="L75" s="79"/>
    </row>
    <row r="76" spans="2:12" s="2" customFormat="1" ht="15" customHeight="1" x14ac:dyDescent="0.35">
      <c r="B76" s="105" t="s">
        <v>48</v>
      </c>
      <c r="C76" s="99" t="s">
        <v>49</v>
      </c>
      <c r="D76" s="100"/>
      <c r="E76" s="100"/>
      <c r="F76" s="100"/>
      <c r="G76" s="100"/>
      <c r="H76" s="100"/>
      <c r="I76" s="100"/>
      <c r="J76" s="100"/>
      <c r="K76" s="100"/>
      <c r="L76" s="101"/>
    </row>
    <row r="77" spans="2:12" s="2" customFormat="1" ht="15" x14ac:dyDescent="0.35">
      <c r="B77" s="106"/>
      <c r="C77" s="102"/>
      <c r="D77" s="103"/>
      <c r="E77" s="103"/>
      <c r="F77" s="103"/>
      <c r="G77" s="103"/>
      <c r="H77" s="103"/>
      <c r="I77" s="103"/>
      <c r="J77" s="103"/>
      <c r="K77" s="103"/>
      <c r="L77" s="104"/>
    </row>
    <row r="78" spans="2:12" s="2" customFormat="1" ht="15" customHeight="1" x14ac:dyDescent="0.35">
      <c r="B78" s="87" t="s">
        <v>50</v>
      </c>
      <c r="C78" s="89" t="s">
        <v>51</v>
      </c>
      <c r="D78" s="90"/>
      <c r="E78" s="90"/>
      <c r="F78" s="90"/>
      <c r="G78" s="90"/>
      <c r="H78" s="90"/>
      <c r="I78" s="90"/>
      <c r="J78" s="90"/>
      <c r="K78" s="90"/>
      <c r="L78" s="91"/>
    </row>
    <row r="79" spans="2:12" s="2" customFormat="1" ht="15" x14ac:dyDescent="0.35">
      <c r="B79" s="88"/>
      <c r="C79" s="92"/>
      <c r="D79" s="93"/>
      <c r="E79" s="93"/>
      <c r="F79" s="93"/>
      <c r="G79" s="93"/>
      <c r="H79" s="93"/>
      <c r="I79" s="93"/>
      <c r="J79" s="93"/>
      <c r="K79" s="93"/>
      <c r="L79" s="94"/>
    </row>
    <row r="80" spans="2:12" s="2" customFormat="1" ht="15" x14ac:dyDescent="0.35">
      <c r="B80" s="70" t="s">
        <v>52</v>
      </c>
      <c r="C80" s="79" t="s">
        <v>53</v>
      </c>
      <c r="D80" s="79"/>
      <c r="E80" s="79"/>
      <c r="F80" s="79"/>
      <c r="G80" s="79"/>
      <c r="H80" s="79"/>
      <c r="I80" s="79"/>
      <c r="J80" s="79"/>
      <c r="K80" s="79"/>
      <c r="L80" s="79"/>
    </row>
    <row r="81" s="2" customFormat="1" ht="15" x14ac:dyDescent="0.35"/>
  </sheetData>
  <sheetProtection sheet="1" objects="1" scenarios="1"/>
  <mergeCells count="34">
    <mergeCell ref="B73:B74"/>
    <mergeCell ref="C73:L74"/>
    <mergeCell ref="B25:K25"/>
    <mergeCell ref="B32:J32"/>
    <mergeCell ref="B38:J40"/>
    <mergeCell ref="B34:J34"/>
    <mergeCell ref="C80:L80"/>
    <mergeCell ref="B58:B59"/>
    <mergeCell ref="C58:L59"/>
    <mergeCell ref="C60:L61"/>
    <mergeCell ref="B60:B61"/>
    <mergeCell ref="C64:L64"/>
    <mergeCell ref="C65:L65"/>
    <mergeCell ref="C78:L79"/>
    <mergeCell ref="B78:B79"/>
    <mergeCell ref="C76:L77"/>
    <mergeCell ref="C75:L75"/>
    <mergeCell ref="C66:L66"/>
    <mergeCell ref="C70:L71"/>
    <mergeCell ref="B70:B71"/>
    <mergeCell ref="B76:B77"/>
    <mergeCell ref="C72:L72"/>
    <mergeCell ref="B9:J9"/>
    <mergeCell ref="B10:J10"/>
    <mergeCell ref="B67:B68"/>
    <mergeCell ref="C67:L68"/>
    <mergeCell ref="C69:L69"/>
    <mergeCell ref="C62:L63"/>
    <mergeCell ref="B62:B63"/>
    <mergeCell ref="B24:K24"/>
    <mergeCell ref="B33:H33"/>
    <mergeCell ref="B53:J53"/>
    <mergeCell ref="B35:J36"/>
    <mergeCell ref="B17:K17"/>
  </mergeCells>
  <conditionalFormatting sqref="C43:O43 D46:O46 D49:O49">
    <cfRule type="cellIs" dxfId="3" priority="1" operator="equal">
      <formula>$D$51</formula>
    </cfRule>
  </conditionalFormatting>
  <dataValidations count="3">
    <dataValidation allowBlank="1" showInputMessage="1" showErrorMessage="1" promptTitle="Maximum Cash Shortfall" prompt="This field identifies the one month that has the largest cash shortfall below your cash minimum balance threshold. Consider adding this balance to your loan ask to keep you cashflow positive and above your cash minimum balance threshold." sqref="B51" xr:uid="{5527CA56-5848-44DF-845B-65D27BD1B7A4}"/>
    <dataValidation allowBlank="1" showInputMessage="1" showErrorMessage="1" promptTitle="Blue Text" prompt="Guidance message like this will appear when you click on a cell with blue text of the cashflow forecast. Blue text in guidance will be defined in the glossary section." sqref="B10:J11" xr:uid="{A33DD1F3-4181-4433-BE45-0408F856E4B5}"/>
    <dataValidation allowBlank="1" showInputMessage="1" showErrorMessage="1" promptTitle="Maximum Cash Shortfall" prompt="This field identifies the one month that has the largest cash shortfall below your cash minimum balance threshold. Consider adding this balance to your loan ask to keep your business cashflow positive and above your cash minimum balance threshold." sqref="D51" xr:uid="{FD20F80F-BD6E-4A80-99D3-261F5B7A493F}"/>
  </dataValidations>
  <hyperlinks>
    <hyperlink ref="B17" r:id="rId1" display="CRA Source: Financial Proformance data can help you develop cost projections based on industry information." xr:uid="{A5A6E781-71F5-4AEF-B3B8-1FA2E00E608B}"/>
    <hyperlink ref="B53" r:id="rId2" display="Tip: To better understand your financial health, consider BDC's guidance to monitoring your working capital. " xr:uid="{43380888-2D2B-4FC1-97DC-3283CC4013DA}"/>
    <hyperlink ref="B25" r:id="rId3" display="CRA Source: Financial Proformance data can help you develop cost projections based on industry information." xr:uid="{48C7925C-0BB8-4DB5-86F3-3E6C577FE5E5}"/>
    <hyperlink ref="B20" r:id="rId4" xr:uid="{713045AA-9E7E-4871-B579-6BD7D6C8D454}"/>
    <hyperlink ref="B28" r:id="rId5" xr:uid="{E3A0ED78-9461-4EA4-9950-79E31C4713DF}"/>
  </hyperlinks>
  <pageMargins left="0.7" right="0.7" top="0.75" bottom="0.75" header="0.3" footer="0.3"/>
  <pageSetup orientation="portrait" r:id="rId6"/>
  <drawing r:id="rId7"/>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EE28BB-92A7-4BAF-AE37-3CFDBDADD5C0}">
  <sheetPr codeName="Sheet4"/>
  <dimension ref="A1:Q157"/>
  <sheetViews>
    <sheetView showGridLines="0" zoomScaleNormal="100" workbookViewId="0">
      <pane ySplit="6" topLeftCell="A24" activePane="bottomLeft" state="frozen"/>
      <selection activeCell="K33" sqref="K33"/>
      <selection pane="bottomLeft" activeCell="E37" sqref="E37"/>
    </sheetView>
  </sheetViews>
  <sheetFormatPr defaultColWidth="9.109375" defaultRowHeight="15" x14ac:dyDescent="0.35"/>
  <cols>
    <col min="1" max="1" width="2" style="2" customWidth="1"/>
    <col min="2" max="2" width="44.5546875" style="2" customWidth="1"/>
    <col min="3" max="3" width="11.109375" style="2" customWidth="1"/>
    <col min="4" max="16" width="9.6640625" style="2" customWidth="1"/>
    <col min="17" max="17" width="9.6640625" style="14" customWidth="1"/>
    <col min="18" max="16384" width="9.109375" style="2"/>
  </cols>
  <sheetData>
    <row r="1" spans="1:17" ht="17.399999999999999" x14ac:dyDescent="0.4">
      <c r="A1" s="13" t="s">
        <v>54</v>
      </c>
      <c r="C1" s="4"/>
    </row>
    <row r="2" spans="1:17" x14ac:dyDescent="0.35">
      <c r="J2" s="52" t="s">
        <v>55</v>
      </c>
      <c r="O2" s="52" t="s">
        <v>56</v>
      </c>
    </row>
    <row r="3" spans="1:17" x14ac:dyDescent="0.35">
      <c r="F3" s="51" t="s">
        <v>57</v>
      </c>
      <c r="G3" s="54">
        <v>0</v>
      </c>
      <c r="H3" s="49"/>
      <c r="I3" s="51" t="s">
        <v>52</v>
      </c>
      <c r="J3" s="53"/>
      <c r="N3" s="51" t="s">
        <v>29</v>
      </c>
      <c r="O3" s="54"/>
    </row>
    <row r="5" spans="1:17" x14ac:dyDescent="0.35">
      <c r="D5" s="9" t="s">
        <v>58</v>
      </c>
      <c r="E5" s="9" t="str">
        <f>IF(start_date="","Month 1",start_date)</f>
        <v>Month 1</v>
      </c>
      <c r="F5" s="9" t="str">
        <f>IF(E5="Month 1","Month 2",DATE(YEAR(E5),MONTH(E5)+1,1))</f>
        <v>Month 2</v>
      </c>
      <c r="G5" s="9" t="str">
        <f>IF(F5="Month 2","Month 3",DATE(YEAR(F5),MONTH(F5)+1,1))</f>
        <v>Month 3</v>
      </c>
      <c r="H5" s="9" t="str">
        <f>IF(G5="Month 3","Month 4",DATE(YEAR(G5),MONTH(G5)+1,1))</f>
        <v>Month 4</v>
      </c>
      <c r="I5" s="9" t="str">
        <f>IF(H5="Month 4","Month 5",DATE(YEAR(H5),MONTH(H5)+1,1))</f>
        <v>Month 5</v>
      </c>
      <c r="J5" s="9" t="str">
        <f>IF(I5="Month 5","Month 6",DATE(YEAR(I5),MONTH(I5)+1,1))</f>
        <v>Month 6</v>
      </c>
      <c r="K5" s="9" t="str">
        <f>IF(J5="Month 6","Month 7",DATE(YEAR(J5),MONTH(J5)+1,1))</f>
        <v>Month 7</v>
      </c>
      <c r="L5" s="9" t="str">
        <f>IF(K5="Month 7","Month 8",DATE(YEAR(K5),MONTH(K5)+1,1))</f>
        <v>Month 8</v>
      </c>
      <c r="M5" s="9" t="str">
        <f>IF(L5="Month 8","Month 9",DATE(YEAR(L5),MONTH(L5)+1,1))</f>
        <v>Month 9</v>
      </c>
      <c r="N5" s="9" t="str">
        <f>IF(M5="Month 9","Month 10",DATE(YEAR(M5),MONTH(M5)+1,1))</f>
        <v>Month 10</v>
      </c>
      <c r="O5" s="9" t="str">
        <f>IF(N5="Month 10","Month 11",DATE(YEAR(N5),MONTH(N5)+1,1))</f>
        <v>Month 11</v>
      </c>
      <c r="P5" s="9" t="str">
        <f>IF(O5="Month 11","Month 12",DATE(YEAR(O5),MONTH(O5)+1,1))</f>
        <v>Month 12</v>
      </c>
      <c r="Q5" s="112" t="s">
        <v>59</v>
      </c>
    </row>
    <row r="6" spans="1:17" x14ac:dyDescent="0.35">
      <c r="B6" s="4" t="s">
        <v>60</v>
      </c>
      <c r="D6" s="7">
        <f>G3</f>
        <v>0</v>
      </c>
      <c r="E6" s="7">
        <f>D66</f>
        <v>0</v>
      </c>
      <c r="F6" s="7">
        <f>E66</f>
        <v>0</v>
      </c>
      <c r="G6" s="7">
        <f t="shared" ref="G6:P6" si="0">F66</f>
        <v>0</v>
      </c>
      <c r="H6" s="7">
        <f t="shared" si="0"/>
        <v>0</v>
      </c>
      <c r="I6" s="7">
        <f t="shared" si="0"/>
        <v>0</v>
      </c>
      <c r="J6" s="7">
        <f t="shared" si="0"/>
        <v>0</v>
      </c>
      <c r="K6" s="7">
        <f t="shared" si="0"/>
        <v>0</v>
      </c>
      <c r="L6" s="7">
        <f t="shared" si="0"/>
        <v>0</v>
      </c>
      <c r="M6" s="7">
        <f t="shared" si="0"/>
        <v>0</v>
      </c>
      <c r="N6" s="7">
        <f t="shared" si="0"/>
        <v>0</v>
      </c>
      <c r="O6" s="7">
        <f t="shared" si="0"/>
        <v>0</v>
      </c>
      <c r="P6" s="7">
        <f t="shared" si="0"/>
        <v>0</v>
      </c>
      <c r="Q6" s="113"/>
    </row>
    <row r="8" spans="1:17" ht="15.6" thickBot="1" x14ac:dyDescent="0.4">
      <c r="B8" s="11" t="s">
        <v>61</v>
      </c>
      <c r="C8" s="10"/>
      <c r="D8" s="10"/>
      <c r="E8" s="10"/>
      <c r="F8" s="10"/>
      <c r="G8" s="10"/>
      <c r="H8" s="10"/>
      <c r="I8" s="10"/>
      <c r="J8" s="10"/>
      <c r="K8" s="10"/>
      <c r="L8" s="10"/>
      <c r="M8" s="10"/>
      <c r="N8" s="10"/>
      <c r="O8" s="10"/>
      <c r="P8" s="10"/>
      <c r="Q8" s="15"/>
    </row>
    <row r="10" spans="1:17" x14ac:dyDescent="0.35">
      <c r="B10" s="50" t="s">
        <v>33</v>
      </c>
      <c r="D10" s="109"/>
      <c r="E10" s="16"/>
      <c r="F10" s="16"/>
      <c r="G10" s="16"/>
      <c r="H10" s="16"/>
      <c r="I10" s="16"/>
      <c r="J10" s="16"/>
      <c r="K10" s="16"/>
      <c r="L10" s="16"/>
      <c r="M10" s="16"/>
      <c r="N10" s="16"/>
      <c r="O10" s="16"/>
      <c r="P10" s="16"/>
      <c r="Q10" s="17">
        <f t="shared" ref="Q10:Q17" si="1">SUM(D10:P10)</f>
        <v>0</v>
      </c>
    </row>
    <row r="11" spans="1:17" x14ac:dyDescent="0.35">
      <c r="B11" s="50" t="s">
        <v>62</v>
      </c>
      <c r="D11" s="110"/>
      <c r="E11" s="18"/>
      <c r="F11" s="18"/>
      <c r="G11" s="18"/>
      <c r="H11" s="18"/>
      <c r="I11" s="18"/>
      <c r="J11" s="18"/>
      <c r="K11" s="18"/>
      <c r="L11" s="18"/>
      <c r="M11" s="18"/>
      <c r="N11" s="18"/>
      <c r="O11" s="18"/>
      <c r="P11" s="18"/>
      <c r="Q11" s="19">
        <f t="shared" si="1"/>
        <v>0</v>
      </c>
    </row>
    <row r="12" spans="1:17" x14ac:dyDescent="0.35">
      <c r="B12" s="50" t="s">
        <v>50</v>
      </c>
      <c r="D12" s="16"/>
      <c r="E12" s="16"/>
      <c r="F12" s="16"/>
      <c r="G12" s="16"/>
      <c r="H12" s="16"/>
      <c r="I12" s="16"/>
      <c r="J12" s="16"/>
      <c r="K12" s="16"/>
      <c r="L12" s="16"/>
      <c r="M12" s="16"/>
      <c r="N12" s="16"/>
      <c r="O12" s="16"/>
      <c r="P12" s="16"/>
      <c r="Q12" s="19">
        <f t="shared" si="1"/>
        <v>0</v>
      </c>
    </row>
    <row r="13" spans="1:17" x14ac:dyDescent="0.35">
      <c r="B13" s="50" t="s">
        <v>43</v>
      </c>
      <c r="D13" s="18"/>
      <c r="E13" s="18"/>
      <c r="F13" s="18"/>
      <c r="G13" s="18"/>
      <c r="H13" s="18"/>
      <c r="I13" s="18"/>
      <c r="J13" s="18"/>
      <c r="K13" s="18"/>
      <c r="L13" s="18"/>
      <c r="M13" s="18"/>
      <c r="N13" s="18"/>
      <c r="O13" s="18"/>
      <c r="P13" s="18"/>
      <c r="Q13" s="19">
        <f t="shared" si="1"/>
        <v>0</v>
      </c>
    </row>
    <row r="14" spans="1:17" x14ac:dyDescent="0.35">
      <c r="B14" s="60" t="s">
        <v>63</v>
      </c>
      <c r="D14" s="16"/>
      <c r="E14" s="16"/>
      <c r="F14" s="16"/>
      <c r="G14" s="16"/>
      <c r="H14" s="16"/>
      <c r="I14" s="16"/>
      <c r="J14" s="16"/>
      <c r="K14" s="16"/>
      <c r="L14" s="16"/>
      <c r="M14" s="16"/>
      <c r="N14" s="16"/>
      <c r="O14" s="16"/>
      <c r="P14" s="16"/>
      <c r="Q14" s="19">
        <f t="shared" si="1"/>
        <v>0</v>
      </c>
    </row>
    <row r="15" spans="1:17" x14ac:dyDescent="0.35">
      <c r="B15" s="58" t="s">
        <v>64</v>
      </c>
      <c r="D15" s="18"/>
      <c r="E15" s="18"/>
      <c r="F15" s="18"/>
      <c r="G15" s="18"/>
      <c r="H15" s="18"/>
      <c r="I15" s="18"/>
      <c r="J15" s="18"/>
      <c r="K15" s="18"/>
      <c r="L15" s="18"/>
      <c r="M15" s="18"/>
      <c r="N15" s="18"/>
      <c r="O15" s="18"/>
      <c r="P15" s="18"/>
      <c r="Q15" s="19">
        <f t="shared" si="1"/>
        <v>0</v>
      </c>
    </row>
    <row r="16" spans="1:17" x14ac:dyDescent="0.35">
      <c r="C16" s="8" t="s">
        <v>65</v>
      </c>
      <c r="D16" s="20">
        <f t="shared" ref="D16:P16" si="2">SUM(D10:D15)</f>
        <v>0</v>
      </c>
      <c r="E16" s="20">
        <f>SUM(E10:E15)</f>
        <v>0</v>
      </c>
      <c r="F16" s="21">
        <f t="shared" si="2"/>
        <v>0</v>
      </c>
      <c r="G16" s="20">
        <f t="shared" si="2"/>
        <v>0</v>
      </c>
      <c r="H16" s="21">
        <f t="shared" si="2"/>
        <v>0</v>
      </c>
      <c r="I16" s="21">
        <f t="shared" si="2"/>
        <v>0</v>
      </c>
      <c r="J16" s="21">
        <f t="shared" si="2"/>
        <v>0</v>
      </c>
      <c r="K16" s="21">
        <f t="shared" si="2"/>
        <v>0</v>
      </c>
      <c r="L16" s="21">
        <f t="shared" si="2"/>
        <v>0</v>
      </c>
      <c r="M16" s="21">
        <f t="shared" si="2"/>
        <v>0</v>
      </c>
      <c r="N16" s="21">
        <f t="shared" si="2"/>
        <v>0</v>
      </c>
      <c r="O16" s="21">
        <f t="shared" si="2"/>
        <v>0</v>
      </c>
      <c r="P16" s="21">
        <f t="shared" si="2"/>
        <v>0</v>
      </c>
      <c r="Q16" s="22">
        <f t="shared" si="1"/>
        <v>0</v>
      </c>
    </row>
    <row r="17" spans="2:17" x14ac:dyDescent="0.35">
      <c r="C17" s="8" t="s">
        <v>66</v>
      </c>
      <c r="D17" s="23">
        <f t="shared" ref="D17:P17" si="3">D6+D16</f>
        <v>0</v>
      </c>
      <c r="E17" s="23">
        <f>E6+E16</f>
        <v>0</v>
      </c>
      <c r="F17" s="24">
        <f t="shared" si="3"/>
        <v>0</v>
      </c>
      <c r="G17" s="23">
        <f t="shared" si="3"/>
        <v>0</v>
      </c>
      <c r="H17" s="24">
        <f t="shared" si="3"/>
        <v>0</v>
      </c>
      <c r="I17" s="24">
        <f t="shared" si="3"/>
        <v>0</v>
      </c>
      <c r="J17" s="24">
        <f t="shared" si="3"/>
        <v>0</v>
      </c>
      <c r="K17" s="24">
        <f t="shared" si="3"/>
        <v>0</v>
      </c>
      <c r="L17" s="24">
        <f t="shared" si="3"/>
        <v>0</v>
      </c>
      <c r="M17" s="24">
        <f t="shared" si="3"/>
        <v>0</v>
      </c>
      <c r="N17" s="24">
        <f t="shared" si="3"/>
        <v>0</v>
      </c>
      <c r="O17" s="24">
        <f t="shared" si="3"/>
        <v>0</v>
      </c>
      <c r="P17" s="24">
        <f t="shared" si="3"/>
        <v>0</v>
      </c>
      <c r="Q17" s="25">
        <f t="shared" si="1"/>
        <v>0</v>
      </c>
    </row>
    <row r="18" spans="2:17" x14ac:dyDescent="0.35">
      <c r="D18" s="26"/>
      <c r="E18" s="26"/>
      <c r="F18" s="26"/>
      <c r="G18" s="26"/>
      <c r="H18" s="26"/>
      <c r="I18" s="26"/>
      <c r="J18" s="26"/>
      <c r="K18" s="26"/>
      <c r="L18" s="26"/>
      <c r="M18" s="26"/>
      <c r="N18" s="26"/>
      <c r="O18" s="26"/>
      <c r="P18" s="26"/>
      <c r="Q18" s="26"/>
    </row>
    <row r="19" spans="2:17" ht="15.6" thickBot="1" x14ac:dyDescent="0.4">
      <c r="B19" s="11" t="s">
        <v>67</v>
      </c>
      <c r="C19" s="10"/>
      <c r="D19" s="27"/>
      <c r="E19" s="27"/>
      <c r="F19" s="27"/>
      <c r="G19" s="27"/>
      <c r="H19" s="27"/>
      <c r="I19" s="27"/>
      <c r="J19" s="27"/>
      <c r="K19" s="27"/>
      <c r="L19" s="27"/>
      <c r="M19" s="27"/>
      <c r="N19" s="27"/>
      <c r="O19" s="27"/>
      <c r="P19" s="27"/>
      <c r="Q19" s="27"/>
    </row>
    <row r="20" spans="2:17" x14ac:dyDescent="0.35">
      <c r="D20" s="26"/>
      <c r="E20" s="26"/>
      <c r="F20" s="26"/>
      <c r="G20" s="26"/>
      <c r="H20" s="26"/>
      <c r="I20" s="26"/>
      <c r="J20" s="26"/>
      <c r="K20" s="26"/>
      <c r="L20" s="26"/>
      <c r="M20" s="26"/>
      <c r="N20" s="26"/>
      <c r="O20" s="26"/>
      <c r="P20" s="26"/>
      <c r="Q20" s="26"/>
    </row>
    <row r="21" spans="2:17" x14ac:dyDescent="0.35">
      <c r="B21" s="73" t="s">
        <v>68</v>
      </c>
      <c r="D21" s="26"/>
      <c r="E21" s="26"/>
      <c r="F21" s="26"/>
      <c r="G21" s="26"/>
      <c r="H21" s="26"/>
      <c r="I21" s="26"/>
      <c r="J21" s="26"/>
      <c r="K21" s="26"/>
      <c r="L21" s="26"/>
      <c r="M21" s="26"/>
      <c r="N21" s="26"/>
      <c r="O21" s="26"/>
      <c r="P21" s="26"/>
      <c r="Q21" s="26"/>
    </row>
    <row r="22" spans="2:17" x14ac:dyDescent="0.35">
      <c r="B22" s="6" t="s">
        <v>69</v>
      </c>
      <c r="D22" s="26"/>
      <c r="E22" s="26"/>
      <c r="F22" s="26"/>
      <c r="G22" s="26"/>
      <c r="H22" s="26"/>
      <c r="I22" s="26"/>
      <c r="J22" s="26"/>
      <c r="K22" s="26"/>
      <c r="L22" s="26"/>
      <c r="M22" s="26"/>
      <c r="N22" s="26"/>
      <c r="O22" s="26"/>
      <c r="P22" s="26"/>
      <c r="Q22" s="26"/>
    </row>
    <row r="23" spans="2:17" x14ac:dyDescent="0.35">
      <c r="B23" s="50" t="s">
        <v>70</v>
      </c>
      <c r="D23" s="16"/>
      <c r="E23" s="16"/>
      <c r="F23" s="16"/>
      <c r="G23" s="16"/>
      <c r="H23" s="16"/>
      <c r="I23" s="16"/>
      <c r="J23" s="16"/>
      <c r="K23" s="16"/>
      <c r="L23" s="16"/>
      <c r="M23" s="16"/>
      <c r="N23" s="16"/>
      <c r="O23" s="16"/>
      <c r="P23" s="16"/>
      <c r="Q23" s="17">
        <f t="shared" ref="Q23:Q28" si="4">SUM(D23:P23)</f>
        <v>0</v>
      </c>
    </row>
    <row r="24" spans="2:17" x14ac:dyDescent="0.35">
      <c r="B24" s="2" t="s">
        <v>71</v>
      </c>
      <c r="D24" s="109"/>
      <c r="E24" s="18"/>
      <c r="F24" s="18"/>
      <c r="G24" s="18"/>
      <c r="H24" s="18"/>
      <c r="I24" s="18"/>
      <c r="J24" s="18"/>
      <c r="K24" s="18"/>
      <c r="L24" s="18"/>
      <c r="M24" s="18"/>
      <c r="N24" s="18"/>
      <c r="O24" s="18"/>
      <c r="P24" s="18"/>
      <c r="Q24" s="19">
        <f t="shared" si="4"/>
        <v>0</v>
      </c>
    </row>
    <row r="25" spans="2:17" x14ac:dyDescent="0.35">
      <c r="B25" s="2" t="s">
        <v>72</v>
      </c>
      <c r="D25" s="110"/>
      <c r="E25" s="16"/>
      <c r="F25" s="16"/>
      <c r="G25" s="16"/>
      <c r="H25" s="16"/>
      <c r="I25" s="16"/>
      <c r="J25" s="16"/>
      <c r="K25" s="16"/>
      <c r="L25" s="16"/>
      <c r="M25" s="16"/>
      <c r="N25" s="16"/>
      <c r="O25" s="16"/>
      <c r="P25" s="16"/>
      <c r="Q25" s="19">
        <f t="shared" si="4"/>
        <v>0</v>
      </c>
    </row>
    <row r="26" spans="2:17" x14ac:dyDescent="0.35">
      <c r="B26" s="2" t="s">
        <v>73</v>
      </c>
      <c r="D26" s="110"/>
      <c r="E26" s="18"/>
      <c r="F26" s="18"/>
      <c r="G26" s="18"/>
      <c r="H26" s="18"/>
      <c r="I26" s="18"/>
      <c r="J26" s="18"/>
      <c r="K26" s="18"/>
      <c r="L26" s="18"/>
      <c r="M26" s="18"/>
      <c r="N26" s="18"/>
      <c r="O26" s="18"/>
      <c r="P26" s="18"/>
      <c r="Q26" s="19">
        <f t="shared" si="4"/>
        <v>0</v>
      </c>
    </row>
    <row r="27" spans="2:17" x14ac:dyDescent="0.35">
      <c r="B27" s="2" t="s">
        <v>74</v>
      </c>
      <c r="D27" s="111"/>
      <c r="E27" s="16"/>
      <c r="F27" s="16"/>
      <c r="G27" s="16"/>
      <c r="H27" s="16"/>
      <c r="I27" s="16"/>
      <c r="J27" s="16"/>
      <c r="K27" s="16"/>
      <c r="L27" s="16"/>
      <c r="M27" s="16"/>
      <c r="N27" s="16"/>
      <c r="O27" s="16"/>
      <c r="P27" s="16"/>
      <c r="Q27" s="28">
        <f t="shared" si="4"/>
        <v>0</v>
      </c>
    </row>
    <row r="28" spans="2:17" x14ac:dyDescent="0.35">
      <c r="C28" s="8" t="s">
        <v>75</v>
      </c>
      <c r="D28" s="29">
        <f>SUM(D23:D27)</f>
        <v>0</v>
      </c>
      <c r="E28" s="29">
        <f>SUM(E23:E27)</f>
        <v>0</v>
      </c>
      <c r="F28" s="30">
        <f t="shared" ref="F28:P28" si="5">SUM(F23:F27)</f>
        <v>0</v>
      </c>
      <c r="G28" s="30">
        <f t="shared" si="5"/>
        <v>0</v>
      </c>
      <c r="H28" s="30">
        <f t="shared" si="5"/>
        <v>0</v>
      </c>
      <c r="I28" s="30">
        <f t="shared" si="5"/>
        <v>0</v>
      </c>
      <c r="J28" s="30">
        <f t="shared" si="5"/>
        <v>0</v>
      </c>
      <c r="K28" s="30">
        <f t="shared" si="5"/>
        <v>0</v>
      </c>
      <c r="L28" s="30">
        <f t="shared" si="5"/>
        <v>0</v>
      </c>
      <c r="M28" s="30">
        <f t="shared" si="5"/>
        <v>0</v>
      </c>
      <c r="N28" s="30">
        <f t="shared" si="5"/>
        <v>0</v>
      </c>
      <c r="O28" s="30">
        <f t="shared" si="5"/>
        <v>0</v>
      </c>
      <c r="P28" s="30">
        <f t="shared" si="5"/>
        <v>0</v>
      </c>
      <c r="Q28" s="25">
        <f t="shared" si="4"/>
        <v>0</v>
      </c>
    </row>
    <row r="29" spans="2:17" x14ac:dyDescent="0.35">
      <c r="C29" s="8"/>
      <c r="D29" s="26"/>
      <c r="E29" s="26"/>
      <c r="F29" s="26"/>
      <c r="G29" s="26"/>
      <c r="H29" s="26"/>
      <c r="I29" s="26"/>
      <c r="J29" s="26"/>
      <c r="K29" s="26"/>
      <c r="L29" s="26"/>
      <c r="M29" s="26"/>
      <c r="N29" s="26"/>
      <c r="O29" s="26"/>
      <c r="P29" s="26"/>
      <c r="Q29" s="26"/>
    </row>
    <row r="30" spans="2:17" x14ac:dyDescent="0.35">
      <c r="B30" s="6" t="s">
        <v>76</v>
      </c>
      <c r="D30" s="26"/>
      <c r="E30" s="26"/>
      <c r="F30" s="26"/>
      <c r="G30" s="26"/>
      <c r="H30" s="26"/>
      <c r="I30" s="26"/>
      <c r="J30" s="26"/>
      <c r="K30" s="26"/>
      <c r="L30" s="26"/>
      <c r="M30" s="26"/>
      <c r="N30" s="26"/>
      <c r="O30" s="26"/>
      <c r="P30" s="26"/>
      <c r="Q30" s="26"/>
    </row>
    <row r="31" spans="2:17" x14ac:dyDescent="0.35">
      <c r="B31" s="2" t="s">
        <v>77</v>
      </c>
      <c r="D31" s="109"/>
      <c r="E31" s="18"/>
      <c r="F31" s="18"/>
      <c r="G31" s="18"/>
      <c r="H31" s="18"/>
      <c r="I31" s="18"/>
      <c r="J31" s="18"/>
      <c r="K31" s="18"/>
      <c r="L31" s="18"/>
      <c r="M31" s="18"/>
      <c r="N31" s="18"/>
      <c r="O31" s="18"/>
      <c r="P31" s="18"/>
      <c r="Q31" s="17">
        <f t="shared" ref="Q31:Q54" si="6">SUM(D31:P31)</f>
        <v>0</v>
      </c>
    </row>
    <row r="32" spans="2:17" x14ac:dyDescent="0.35">
      <c r="B32" s="2" t="s">
        <v>78</v>
      </c>
      <c r="D32" s="110"/>
      <c r="E32" s="16"/>
      <c r="F32" s="16"/>
      <c r="G32" s="16"/>
      <c r="H32" s="16"/>
      <c r="I32" s="16"/>
      <c r="J32" s="16"/>
      <c r="K32" s="16"/>
      <c r="L32" s="16"/>
      <c r="M32" s="16"/>
      <c r="N32" s="16"/>
      <c r="O32" s="16"/>
      <c r="P32" s="16"/>
      <c r="Q32" s="19">
        <f t="shared" si="6"/>
        <v>0</v>
      </c>
    </row>
    <row r="33" spans="2:17" x14ac:dyDescent="0.35">
      <c r="B33" s="2" t="s">
        <v>79</v>
      </c>
      <c r="D33" s="110"/>
      <c r="E33" s="18"/>
      <c r="F33" s="18"/>
      <c r="G33" s="18"/>
      <c r="H33" s="18"/>
      <c r="I33" s="18"/>
      <c r="J33" s="18"/>
      <c r="K33" s="18"/>
      <c r="L33" s="18"/>
      <c r="M33" s="18"/>
      <c r="N33" s="18"/>
      <c r="O33" s="18"/>
      <c r="P33" s="18"/>
      <c r="Q33" s="19">
        <f t="shared" si="6"/>
        <v>0</v>
      </c>
    </row>
    <row r="34" spans="2:17" x14ac:dyDescent="0.35">
      <c r="B34" s="2" t="s">
        <v>80</v>
      </c>
      <c r="D34" s="110"/>
      <c r="E34" s="16"/>
      <c r="F34" s="16"/>
      <c r="G34" s="16"/>
      <c r="H34" s="16"/>
      <c r="I34" s="16"/>
      <c r="J34" s="16"/>
      <c r="K34" s="16"/>
      <c r="L34" s="16"/>
      <c r="M34" s="16"/>
      <c r="N34" s="16"/>
      <c r="O34" s="16"/>
      <c r="P34" s="16"/>
      <c r="Q34" s="19">
        <f t="shared" si="6"/>
        <v>0</v>
      </c>
    </row>
    <row r="35" spans="2:17" x14ac:dyDescent="0.35">
      <c r="B35" s="2" t="s">
        <v>81</v>
      </c>
      <c r="D35" s="110"/>
      <c r="E35" s="18"/>
      <c r="F35" s="18"/>
      <c r="G35" s="18"/>
      <c r="H35" s="18"/>
      <c r="I35" s="18"/>
      <c r="J35" s="18"/>
      <c r="K35" s="18"/>
      <c r="L35" s="18"/>
      <c r="M35" s="18"/>
      <c r="N35" s="18"/>
      <c r="O35" s="18"/>
      <c r="P35" s="18"/>
      <c r="Q35" s="19">
        <f t="shared" si="6"/>
        <v>0</v>
      </c>
    </row>
    <row r="36" spans="2:17" x14ac:dyDescent="0.35">
      <c r="B36" s="2" t="s">
        <v>82</v>
      </c>
      <c r="D36" s="111"/>
      <c r="E36" s="16"/>
      <c r="F36" s="16"/>
      <c r="G36" s="16"/>
      <c r="H36" s="16"/>
      <c r="I36" s="16"/>
      <c r="J36" s="16"/>
      <c r="K36" s="16"/>
      <c r="L36" s="16"/>
      <c r="M36" s="16"/>
      <c r="N36" s="16"/>
      <c r="O36" s="16"/>
      <c r="P36" s="16"/>
      <c r="Q36" s="19">
        <f t="shared" si="6"/>
        <v>0</v>
      </c>
    </row>
    <row r="37" spans="2:17" x14ac:dyDescent="0.35">
      <c r="B37" s="2" t="s">
        <v>83</v>
      </c>
      <c r="D37" s="18"/>
      <c r="E37" s="18"/>
      <c r="F37" s="18"/>
      <c r="G37" s="18"/>
      <c r="H37" s="18"/>
      <c r="I37" s="18"/>
      <c r="J37" s="18"/>
      <c r="K37" s="18"/>
      <c r="L37" s="18"/>
      <c r="M37" s="18"/>
      <c r="N37" s="18"/>
      <c r="O37" s="18"/>
      <c r="P37" s="18"/>
      <c r="Q37" s="19">
        <f t="shared" si="6"/>
        <v>0</v>
      </c>
    </row>
    <row r="38" spans="2:17" x14ac:dyDescent="0.35">
      <c r="B38" s="2" t="s">
        <v>84</v>
      </c>
      <c r="D38" s="16"/>
      <c r="E38" s="16"/>
      <c r="F38" s="16"/>
      <c r="G38" s="16"/>
      <c r="H38" s="16"/>
      <c r="I38" s="16"/>
      <c r="J38" s="16"/>
      <c r="K38" s="16"/>
      <c r="L38" s="16"/>
      <c r="M38" s="16"/>
      <c r="N38" s="16"/>
      <c r="O38" s="16"/>
      <c r="P38" s="16"/>
      <c r="Q38" s="19">
        <f t="shared" si="6"/>
        <v>0</v>
      </c>
    </row>
    <row r="39" spans="2:17" x14ac:dyDescent="0.35">
      <c r="B39" s="2" t="s">
        <v>85</v>
      </c>
      <c r="D39" s="48"/>
      <c r="E39" s="18"/>
      <c r="F39" s="18"/>
      <c r="G39" s="18"/>
      <c r="H39" s="18"/>
      <c r="I39" s="18"/>
      <c r="J39" s="18"/>
      <c r="K39" s="18"/>
      <c r="L39" s="18"/>
      <c r="M39" s="18"/>
      <c r="N39" s="18"/>
      <c r="O39" s="18"/>
      <c r="P39" s="18"/>
      <c r="Q39" s="19">
        <f t="shared" si="6"/>
        <v>0</v>
      </c>
    </row>
    <row r="40" spans="2:17" x14ac:dyDescent="0.35">
      <c r="B40" s="2" t="s">
        <v>86</v>
      </c>
      <c r="D40" s="16"/>
      <c r="E40" s="16"/>
      <c r="F40" s="16"/>
      <c r="G40" s="16"/>
      <c r="H40" s="16"/>
      <c r="I40" s="16"/>
      <c r="J40" s="16"/>
      <c r="K40" s="16"/>
      <c r="L40" s="16"/>
      <c r="M40" s="16"/>
      <c r="N40" s="16"/>
      <c r="O40" s="16"/>
      <c r="P40" s="16"/>
      <c r="Q40" s="19">
        <f t="shared" si="6"/>
        <v>0</v>
      </c>
    </row>
    <row r="41" spans="2:17" x14ac:dyDescent="0.35">
      <c r="B41" s="2" t="s">
        <v>87</v>
      </c>
      <c r="D41" s="18"/>
      <c r="E41" s="18"/>
      <c r="F41" s="18"/>
      <c r="G41" s="18"/>
      <c r="H41" s="18"/>
      <c r="I41" s="18"/>
      <c r="J41" s="18"/>
      <c r="K41" s="18"/>
      <c r="L41" s="18"/>
      <c r="M41" s="18"/>
      <c r="N41" s="18"/>
      <c r="O41" s="18"/>
      <c r="P41" s="18"/>
      <c r="Q41" s="19">
        <f t="shared" si="6"/>
        <v>0</v>
      </c>
    </row>
    <row r="42" spans="2:17" x14ac:dyDescent="0.35">
      <c r="B42" s="2" t="s">
        <v>88</v>
      </c>
      <c r="D42" s="109"/>
      <c r="E42" s="16"/>
      <c r="F42" s="16"/>
      <c r="G42" s="16"/>
      <c r="H42" s="16"/>
      <c r="I42" s="16"/>
      <c r="J42" s="16"/>
      <c r="K42" s="16"/>
      <c r="L42" s="16"/>
      <c r="M42" s="16"/>
      <c r="N42" s="16"/>
      <c r="O42" s="16"/>
      <c r="P42" s="16"/>
      <c r="Q42" s="19">
        <f t="shared" si="6"/>
        <v>0</v>
      </c>
    </row>
    <row r="43" spans="2:17" x14ac:dyDescent="0.35">
      <c r="B43" s="2" t="s">
        <v>89</v>
      </c>
      <c r="D43" s="110"/>
      <c r="E43" s="18"/>
      <c r="F43" s="18"/>
      <c r="G43" s="18"/>
      <c r="H43" s="18"/>
      <c r="I43" s="18"/>
      <c r="J43" s="18"/>
      <c r="K43" s="18"/>
      <c r="L43" s="18"/>
      <c r="M43" s="18"/>
      <c r="N43" s="18"/>
      <c r="O43" s="18"/>
      <c r="P43" s="18"/>
      <c r="Q43" s="19">
        <f t="shared" si="6"/>
        <v>0</v>
      </c>
    </row>
    <row r="44" spans="2:17" x14ac:dyDescent="0.35">
      <c r="B44" s="2" t="s">
        <v>90</v>
      </c>
      <c r="D44" s="110"/>
      <c r="E44" s="16"/>
      <c r="F44" s="16"/>
      <c r="G44" s="16"/>
      <c r="H44" s="16"/>
      <c r="I44" s="16"/>
      <c r="J44" s="16"/>
      <c r="K44" s="16"/>
      <c r="L44" s="16"/>
      <c r="M44" s="16"/>
      <c r="N44" s="16"/>
      <c r="O44" s="16"/>
      <c r="P44" s="16"/>
      <c r="Q44" s="19">
        <f t="shared" si="6"/>
        <v>0</v>
      </c>
    </row>
    <row r="45" spans="2:17" x14ac:dyDescent="0.35">
      <c r="B45" s="2" t="s">
        <v>91</v>
      </c>
      <c r="D45" s="110"/>
      <c r="E45" s="18"/>
      <c r="F45" s="18"/>
      <c r="G45" s="18"/>
      <c r="H45" s="18"/>
      <c r="I45" s="18"/>
      <c r="J45" s="18"/>
      <c r="K45" s="18"/>
      <c r="L45" s="18"/>
      <c r="M45" s="18"/>
      <c r="N45" s="18"/>
      <c r="O45" s="18"/>
      <c r="P45" s="18"/>
      <c r="Q45" s="19">
        <f t="shared" si="6"/>
        <v>0</v>
      </c>
    </row>
    <row r="46" spans="2:17" x14ac:dyDescent="0.35">
      <c r="B46" s="2" t="s">
        <v>92</v>
      </c>
      <c r="D46" s="110"/>
      <c r="E46" s="16"/>
      <c r="F46" s="16"/>
      <c r="G46" s="16"/>
      <c r="H46" s="16"/>
      <c r="I46" s="16"/>
      <c r="J46" s="16"/>
      <c r="K46" s="16"/>
      <c r="L46" s="16"/>
      <c r="M46" s="16"/>
      <c r="N46" s="16"/>
      <c r="O46" s="16"/>
      <c r="P46" s="16"/>
      <c r="Q46" s="19">
        <f t="shared" si="6"/>
        <v>0</v>
      </c>
    </row>
    <row r="47" spans="2:17" x14ac:dyDescent="0.35">
      <c r="B47" s="2" t="s">
        <v>93</v>
      </c>
      <c r="D47" s="110"/>
      <c r="E47" s="18"/>
      <c r="F47" s="18"/>
      <c r="G47" s="18"/>
      <c r="H47" s="18"/>
      <c r="I47" s="18"/>
      <c r="J47" s="18"/>
      <c r="K47" s="18"/>
      <c r="L47" s="18"/>
      <c r="M47" s="18"/>
      <c r="N47" s="18"/>
      <c r="O47" s="18"/>
      <c r="P47" s="18"/>
      <c r="Q47" s="19">
        <f t="shared" si="6"/>
        <v>0</v>
      </c>
    </row>
    <row r="48" spans="2:17" x14ac:dyDescent="0.35">
      <c r="B48" s="2" t="s">
        <v>94</v>
      </c>
      <c r="D48" s="110"/>
      <c r="E48" s="16"/>
      <c r="F48" s="16"/>
      <c r="G48" s="16"/>
      <c r="H48" s="16"/>
      <c r="I48" s="16"/>
      <c r="J48" s="16"/>
      <c r="K48" s="16"/>
      <c r="L48" s="16"/>
      <c r="M48" s="16"/>
      <c r="N48" s="16"/>
      <c r="O48" s="16"/>
      <c r="P48" s="16"/>
      <c r="Q48" s="19">
        <f t="shared" si="6"/>
        <v>0</v>
      </c>
    </row>
    <row r="49" spans="2:17" x14ac:dyDescent="0.35">
      <c r="B49" s="2" t="s">
        <v>95</v>
      </c>
      <c r="D49" s="110"/>
      <c r="E49" s="18"/>
      <c r="F49" s="18"/>
      <c r="G49" s="18"/>
      <c r="H49" s="18"/>
      <c r="I49" s="18"/>
      <c r="J49" s="18"/>
      <c r="K49" s="18"/>
      <c r="L49" s="18"/>
      <c r="M49" s="18"/>
      <c r="N49" s="18"/>
      <c r="O49" s="18"/>
      <c r="P49" s="18"/>
      <c r="Q49" s="19">
        <f t="shared" si="6"/>
        <v>0</v>
      </c>
    </row>
    <row r="50" spans="2:17" x14ac:dyDescent="0.35">
      <c r="B50" s="2" t="s">
        <v>96</v>
      </c>
      <c r="D50" s="110"/>
      <c r="E50" s="16"/>
      <c r="F50" s="16"/>
      <c r="G50" s="16"/>
      <c r="H50" s="16"/>
      <c r="I50" s="16"/>
      <c r="J50" s="16"/>
      <c r="K50" s="16"/>
      <c r="L50" s="16"/>
      <c r="M50" s="16"/>
      <c r="N50" s="16"/>
      <c r="O50" s="16"/>
      <c r="P50" s="16"/>
      <c r="Q50" s="19">
        <f t="shared" si="6"/>
        <v>0</v>
      </c>
    </row>
    <row r="51" spans="2:17" x14ac:dyDescent="0.35">
      <c r="B51" s="2" t="s">
        <v>97</v>
      </c>
      <c r="D51" s="110"/>
      <c r="E51" s="18"/>
      <c r="F51" s="18"/>
      <c r="G51" s="18"/>
      <c r="H51" s="18"/>
      <c r="I51" s="18"/>
      <c r="J51" s="18"/>
      <c r="K51" s="18"/>
      <c r="L51" s="18"/>
      <c r="M51" s="18"/>
      <c r="N51" s="18"/>
      <c r="O51" s="18"/>
      <c r="P51" s="18"/>
      <c r="Q51" s="19">
        <f t="shared" si="6"/>
        <v>0</v>
      </c>
    </row>
    <row r="52" spans="2:17" x14ac:dyDescent="0.35">
      <c r="B52" s="2" t="s">
        <v>97</v>
      </c>
      <c r="D52" s="110"/>
      <c r="E52" s="16"/>
      <c r="F52" s="16"/>
      <c r="G52" s="16"/>
      <c r="H52" s="16"/>
      <c r="I52" s="16"/>
      <c r="J52" s="16"/>
      <c r="K52" s="16"/>
      <c r="L52" s="16"/>
      <c r="M52" s="16"/>
      <c r="N52" s="16"/>
      <c r="O52" s="16"/>
      <c r="P52" s="16"/>
      <c r="Q52" s="19">
        <f t="shared" si="6"/>
        <v>0</v>
      </c>
    </row>
    <row r="53" spans="2:17" x14ac:dyDescent="0.35">
      <c r="B53" s="2" t="s">
        <v>97</v>
      </c>
      <c r="D53" s="111"/>
      <c r="E53" s="18"/>
      <c r="F53" s="18"/>
      <c r="G53" s="18"/>
      <c r="H53" s="18"/>
      <c r="I53" s="18"/>
      <c r="J53" s="18"/>
      <c r="K53" s="18"/>
      <c r="L53" s="18"/>
      <c r="M53" s="18"/>
      <c r="N53" s="18"/>
      <c r="O53" s="18"/>
      <c r="P53" s="18"/>
      <c r="Q53" s="19">
        <f t="shared" si="6"/>
        <v>0</v>
      </c>
    </row>
    <row r="54" spans="2:17" x14ac:dyDescent="0.35">
      <c r="C54" s="8" t="s">
        <v>98</v>
      </c>
      <c r="D54" s="29">
        <f>SUM(D28:D53)</f>
        <v>0</v>
      </c>
      <c r="E54" s="29">
        <f t="shared" ref="E54:P54" si="7">SUM(E28:E53)</f>
        <v>0</v>
      </c>
      <c r="F54" s="30">
        <f t="shared" si="7"/>
        <v>0</v>
      </c>
      <c r="G54" s="30">
        <f t="shared" si="7"/>
        <v>0</v>
      </c>
      <c r="H54" s="30">
        <f t="shared" si="7"/>
        <v>0</v>
      </c>
      <c r="I54" s="30">
        <f t="shared" si="7"/>
        <v>0</v>
      </c>
      <c r="J54" s="30">
        <f t="shared" si="7"/>
        <v>0</v>
      </c>
      <c r="K54" s="30">
        <f t="shared" si="7"/>
        <v>0</v>
      </c>
      <c r="L54" s="30">
        <f t="shared" si="7"/>
        <v>0</v>
      </c>
      <c r="M54" s="30">
        <f t="shared" si="7"/>
        <v>0</v>
      </c>
      <c r="N54" s="30">
        <f t="shared" si="7"/>
        <v>0</v>
      </c>
      <c r="O54" s="30">
        <f t="shared" si="7"/>
        <v>0</v>
      </c>
      <c r="P54" s="30">
        <f t="shared" si="7"/>
        <v>0</v>
      </c>
      <c r="Q54" s="25">
        <f t="shared" si="6"/>
        <v>0</v>
      </c>
    </row>
    <row r="55" spans="2:17" x14ac:dyDescent="0.35">
      <c r="C55" s="8"/>
      <c r="D55" s="26"/>
      <c r="E55" s="26"/>
      <c r="F55" s="26"/>
      <c r="G55" s="26"/>
      <c r="H55" s="26"/>
      <c r="I55" s="26"/>
      <c r="J55" s="26"/>
      <c r="K55" s="26"/>
      <c r="L55" s="26"/>
      <c r="M55" s="26"/>
      <c r="N55" s="26"/>
      <c r="O55" s="26"/>
      <c r="P55" s="26"/>
      <c r="Q55" s="26"/>
    </row>
    <row r="56" spans="2:17" x14ac:dyDescent="0.35">
      <c r="B56" s="73" t="s">
        <v>99</v>
      </c>
      <c r="D56" s="26"/>
      <c r="E56" s="26"/>
      <c r="F56" s="26"/>
      <c r="G56" s="26"/>
      <c r="H56" s="26"/>
      <c r="I56" s="26"/>
      <c r="J56" s="26"/>
      <c r="K56" s="26"/>
      <c r="L56" s="26"/>
      <c r="M56" s="26"/>
      <c r="N56" s="26"/>
      <c r="O56" s="26"/>
      <c r="P56" s="26"/>
      <c r="Q56" s="26"/>
    </row>
    <row r="57" spans="2:17" x14ac:dyDescent="0.35">
      <c r="B57" s="2" t="s">
        <v>100</v>
      </c>
      <c r="D57" s="18"/>
      <c r="E57" s="18"/>
      <c r="F57" s="18"/>
      <c r="G57" s="18"/>
      <c r="H57" s="18"/>
      <c r="I57" s="18"/>
      <c r="J57" s="18"/>
      <c r="K57" s="18"/>
      <c r="L57" s="18"/>
      <c r="M57" s="18"/>
      <c r="N57" s="18"/>
      <c r="O57" s="18"/>
      <c r="P57" s="18"/>
      <c r="Q57" s="17">
        <f t="shared" ref="Q57:Q65" si="8">SUM(D57:P57)</f>
        <v>0</v>
      </c>
    </row>
    <row r="58" spans="2:17" x14ac:dyDescent="0.35">
      <c r="B58" s="2" t="s">
        <v>101</v>
      </c>
      <c r="D58" s="16"/>
      <c r="E58" s="16"/>
      <c r="F58" s="16"/>
      <c r="G58" s="16"/>
      <c r="H58" s="16"/>
      <c r="I58" s="16"/>
      <c r="J58" s="16"/>
      <c r="K58" s="16"/>
      <c r="L58" s="16"/>
      <c r="M58" s="16"/>
      <c r="N58" s="16"/>
      <c r="O58" s="16"/>
      <c r="P58" s="16"/>
      <c r="Q58" s="19">
        <f t="shared" si="8"/>
        <v>0</v>
      </c>
    </row>
    <row r="59" spans="2:17" x14ac:dyDescent="0.35">
      <c r="B59" s="2" t="s">
        <v>102</v>
      </c>
      <c r="D59" s="18"/>
      <c r="E59" s="18"/>
      <c r="F59" s="18"/>
      <c r="G59" s="18"/>
      <c r="H59" s="18"/>
      <c r="I59" s="18"/>
      <c r="J59" s="18"/>
      <c r="K59" s="18"/>
      <c r="L59" s="18"/>
      <c r="M59" s="18"/>
      <c r="N59" s="18"/>
      <c r="O59" s="18"/>
      <c r="P59" s="18"/>
      <c r="Q59" s="19">
        <f t="shared" si="8"/>
        <v>0</v>
      </c>
    </row>
    <row r="60" spans="2:17" x14ac:dyDescent="0.35">
      <c r="B60" s="2" t="s">
        <v>103</v>
      </c>
      <c r="D60" s="16"/>
      <c r="E60" s="16"/>
      <c r="F60" s="16"/>
      <c r="G60" s="16"/>
      <c r="H60" s="16"/>
      <c r="I60" s="16"/>
      <c r="J60" s="16"/>
      <c r="K60" s="16"/>
      <c r="L60" s="16"/>
      <c r="M60" s="16"/>
      <c r="N60" s="16"/>
      <c r="O60" s="16"/>
      <c r="P60" s="16"/>
      <c r="Q60" s="19">
        <f t="shared" si="8"/>
        <v>0</v>
      </c>
    </row>
    <row r="61" spans="2:17" x14ac:dyDescent="0.35">
      <c r="B61" s="2" t="s">
        <v>104</v>
      </c>
      <c r="D61" s="109"/>
      <c r="E61" s="18"/>
      <c r="F61" s="18"/>
      <c r="G61" s="18"/>
      <c r="H61" s="18"/>
      <c r="I61" s="18"/>
      <c r="J61" s="18"/>
      <c r="K61" s="18"/>
      <c r="L61" s="18"/>
      <c r="M61" s="18"/>
      <c r="N61" s="18"/>
      <c r="O61" s="18"/>
      <c r="P61" s="18"/>
      <c r="Q61" s="19">
        <f t="shared" si="8"/>
        <v>0</v>
      </c>
    </row>
    <row r="62" spans="2:17" x14ac:dyDescent="0.35">
      <c r="B62" s="2" t="s">
        <v>105</v>
      </c>
      <c r="D62" s="110"/>
      <c r="E62" s="16"/>
      <c r="F62" s="16"/>
      <c r="G62" s="16"/>
      <c r="H62" s="16"/>
      <c r="I62" s="16"/>
      <c r="J62" s="16"/>
      <c r="K62" s="16"/>
      <c r="L62" s="16"/>
      <c r="M62" s="16"/>
      <c r="N62" s="16"/>
      <c r="O62" s="16"/>
      <c r="P62" s="16"/>
      <c r="Q62" s="19">
        <f t="shared" si="8"/>
        <v>0</v>
      </c>
    </row>
    <row r="63" spans="2:17" x14ac:dyDescent="0.35">
      <c r="B63" s="2" t="s">
        <v>106</v>
      </c>
      <c r="D63" s="111"/>
      <c r="E63" s="18"/>
      <c r="F63" s="18"/>
      <c r="G63" s="18"/>
      <c r="H63" s="18"/>
      <c r="I63" s="18"/>
      <c r="J63" s="18"/>
      <c r="K63" s="18"/>
      <c r="L63" s="18"/>
      <c r="M63" s="18"/>
      <c r="N63" s="18"/>
      <c r="O63" s="18"/>
      <c r="P63" s="18"/>
      <c r="Q63" s="19">
        <f t="shared" si="8"/>
        <v>0</v>
      </c>
    </row>
    <row r="64" spans="2:17" x14ac:dyDescent="0.35">
      <c r="B64" s="12"/>
      <c r="C64" s="8" t="s">
        <v>107</v>
      </c>
      <c r="D64" s="20">
        <f t="shared" ref="D64:P64" si="9">SUM(D54:D63)</f>
        <v>0</v>
      </c>
      <c r="E64" s="20">
        <f t="shared" si="9"/>
        <v>0</v>
      </c>
      <c r="F64" s="21">
        <f t="shared" si="9"/>
        <v>0</v>
      </c>
      <c r="G64" s="21">
        <f t="shared" si="9"/>
        <v>0</v>
      </c>
      <c r="H64" s="21">
        <f t="shared" si="9"/>
        <v>0</v>
      </c>
      <c r="I64" s="21">
        <f t="shared" si="9"/>
        <v>0</v>
      </c>
      <c r="J64" s="21">
        <f t="shared" si="9"/>
        <v>0</v>
      </c>
      <c r="K64" s="21">
        <f t="shared" si="9"/>
        <v>0</v>
      </c>
      <c r="L64" s="21">
        <f t="shared" si="9"/>
        <v>0</v>
      </c>
      <c r="M64" s="21">
        <f t="shared" si="9"/>
        <v>0</v>
      </c>
      <c r="N64" s="21">
        <f t="shared" si="9"/>
        <v>0</v>
      </c>
      <c r="O64" s="21">
        <f t="shared" si="9"/>
        <v>0</v>
      </c>
      <c r="P64" s="21">
        <f t="shared" si="9"/>
        <v>0</v>
      </c>
      <c r="Q64" s="22">
        <f t="shared" si="8"/>
        <v>0</v>
      </c>
    </row>
    <row r="65" spans="2:17" x14ac:dyDescent="0.35">
      <c r="B65" s="12"/>
      <c r="C65" s="8" t="s">
        <v>108</v>
      </c>
      <c r="D65" s="31">
        <f t="shared" ref="D65:P65" si="10">D16-D64</f>
        <v>0</v>
      </c>
      <c r="E65" s="31">
        <f t="shared" si="10"/>
        <v>0</v>
      </c>
      <c r="F65" s="32">
        <f t="shared" si="10"/>
        <v>0</v>
      </c>
      <c r="G65" s="32">
        <f t="shared" si="10"/>
        <v>0</v>
      </c>
      <c r="H65" s="32">
        <f t="shared" si="10"/>
        <v>0</v>
      </c>
      <c r="I65" s="32">
        <f t="shared" si="10"/>
        <v>0</v>
      </c>
      <c r="J65" s="32">
        <f t="shared" si="10"/>
        <v>0</v>
      </c>
      <c r="K65" s="32">
        <f t="shared" si="10"/>
        <v>0</v>
      </c>
      <c r="L65" s="32">
        <f t="shared" si="10"/>
        <v>0</v>
      </c>
      <c r="M65" s="32">
        <f t="shared" si="10"/>
        <v>0</v>
      </c>
      <c r="N65" s="32">
        <f t="shared" si="10"/>
        <v>0</v>
      </c>
      <c r="O65" s="32">
        <f t="shared" si="10"/>
        <v>0</v>
      </c>
      <c r="P65" s="32">
        <f t="shared" si="10"/>
        <v>0</v>
      </c>
      <c r="Q65" s="25">
        <f t="shared" si="8"/>
        <v>0</v>
      </c>
    </row>
    <row r="66" spans="2:17" x14ac:dyDescent="0.35">
      <c r="B66" s="12"/>
      <c r="C66" s="12" t="s">
        <v>109</v>
      </c>
      <c r="D66" s="23">
        <f t="shared" ref="D66:P66" si="11">D17-D64</f>
        <v>0</v>
      </c>
      <c r="E66" s="23">
        <f t="shared" si="11"/>
        <v>0</v>
      </c>
      <c r="F66" s="24">
        <f t="shared" si="11"/>
        <v>0</v>
      </c>
      <c r="G66" s="24">
        <f t="shared" si="11"/>
        <v>0</v>
      </c>
      <c r="H66" s="24">
        <f t="shared" si="11"/>
        <v>0</v>
      </c>
      <c r="I66" s="24">
        <f t="shared" si="11"/>
        <v>0</v>
      </c>
      <c r="J66" s="24">
        <f t="shared" si="11"/>
        <v>0</v>
      </c>
      <c r="K66" s="24">
        <f t="shared" si="11"/>
        <v>0</v>
      </c>
      <c r="L66" s="24">
        <f t="shared" si="11"/>
        <v>0</v>
      </c>
      <c r="M66" s="24">
        <f t="shared" si="11"/>
        <v>0</v>
      </c>
      <c r="N66" s="24">
        <f t="shared" si="11"/>
        <v>0</v>
      </c>
      <c r="O66" s="24">
        <f t="shared" si="11"/>
        <v>0</v>
      </c>
      <c r="P66" s="25">
        <f t="shared" si="11"/>
        <v>0</v>
      </c>
    </row>
    <row r="67" spans="2:17" x14ac:dyDescent="0.35">
      <c r="D67" s="14"/>
      <c r="E67" s="14"/>
      <c r="F67" s="14"/>
      <c r="G67" s="14"/>
      <c r="H67" s="14"/>
      <c r="I67" s="14"/>
      <c r="J67" s="14"/>
      <c r="K67" s="14"/>
      <c r="L67" s="14"/>
      <c r="M67" s="14"/>
      <c r="N67" s="14"/>
      <c r="O67" s="14"/>
      <c r="P67" s="14"/>
    </row>
    <row r="68" spans="2:17" x14ac:dyDescent="0.35">
      <c r="D68" s="14"/>
      <c r="E68" s="14"/>
      <c r="F68" s="14"/>
      <c r="G68" s="14"/>
      <c r="H68" s="14"/>
      <c r="I68" s="14"/>
      <c r="J68" s="14"/>
      <c r="K68" s="14"/>
      <c r="L68" s="14"/>
      <c r="M68" s="14"/>
      <c r="N68" s="14"/>
      <c r="O68" s="14"/>
      <c r="P68" s="14"/>
    </row>
    <row r="69" spans="2:17" x14ac:dyDescent="0.35">
      <c r="D69" s="14"/>
      <c r="E69" s="14"/>
      <c r="F69" s="14"/>
      <c r="G69" s="14"/>
      <c r="H69" s="14"/>
      <c r="I69" s="14"/>
      <c r="J69" s="14"/>
      <c r="K69" s="14"/>
      <c r="L69" s="14"/>
      <c r="M69" s="14"/>
      <c r="N69" s="14"/>
      <c r="O69" s="14"/>
      <c r="P69" s="14"/>
    </row>
    <row r="70" spans="2:17" x14ac:dyDescent="0.35">
      <c r="D70" s="14"/>
      <c r="E70" s="14"/>
      <c r="F70" s="14"/>
      <c r="G70" s="14"/>
      <c r="H70" s="14"/>
      <c r="I70" s="14"/>
      <c r="J70" s="14"/>
      <c r="K70" s="14"/>
      <c r="L70" s="14"/>
      <c r="M70" s="14"/>
      <c r="N70" s="14"/>
      <c r="O70" s="14"/>
      <c r="P70" s="14"/>
    </row>
    <row r="71" spans="2:17" x14ac:dyDescent="0.35">
      <c r="D71" s="14"/>
      <c r="E71" s="14"/>
      <c r="F71" s="14"/>
      <c r="G71" s="14"/>
      <c r="H71" s="14"/>
      <c r="I71" s="14"/>
      <c r="J71" s="14"/>
      <c r="K71" s="14"/>
      <c r="L71" s="14"/>
      <c r="M71" s="14"/>
      <c r="N71" s="14"/>
      <c r="O71" s="14"/>
      <c r="P71" s="14"/>
    </row>
    <row r="72" spans="2:17" x14ac:dyDescent="0.35">
      <c r="D72" s="14"/>
      <c r="E72" s="14"/>
      <c r="F72" s="14"/>
      <c r="G72" s="14"/>
      <c r="H72" s="14"/>
      <c r="I72" s="14"/>
      <c r="J72" s="14"/>
      <c r="K72" s="14"/>
      <c r="L72" s="14"/>
      <c r="M72" s="14"/>
      <c r="N72" s="14"/>
      <c r="O72" s="14"/>
      <c r="P72" s="14"/>
    </row>
    <row r="73" spans="2:17" x14ac:dyDescent="0.35">
      <c r="D73" s="14"/>
      <c r="E73" s="14"/>
      <c r="F73" s="14"/>
      <c r="G73" s="14"/>
      <c r="H73" s="14"/>
      <c r="I73" s="14"/>
      <c r="J73" s="14"/>
      <c r="K73" s="14"/>
      <c r="L73" s="14"/>
      <c r="M73" s="14"/>
      <c r="N73" s="14"/>
      <c r="O73" s="14"/>
      <c r="P73" s="14"/>
    </row>
    <row r="74" spans="2:17" x14ac:dyDescent="0.35">
      <c r="D74" s="14"/>
      <c r="E74" s="14"/>
      <c r="F74" s="14"/>
      <c r="G74" s="14"/>
      <c r="H74" s="14"/>
      <c r="I74" s="14"/>
      <c r="J74" s="14"/>
      <c r="K74" s="14"/>
      <c r="L74" s="14"/>
      <c r="M74" s="14"/>
      <c r="N74" s="14"/>
      <c r="O74" s="14"/>
      <c r="P74" s="14"/>
    </row>
    <row r="75" spans="2:17" x14ac:dyDescent="0.35">
      <c r="D75" s="14"/>
      <c r="E75" s="14"/>
      <c r="F75" s="14"/>
      <c r="G75" s="14"/>
      <c r="H75" s="14"/>
      <c r="I75" s="14"/>
      <c r="J75" s="14"/>
      <c r="K75" s="14"/>
      <c r="L75" s="14"/>
      <c r="M75" s="14"/>
      <c r="N75" s="14"/>
      <c r="O75" s="14"/>
      <c r="P75" s="14"/>
    </row>
    <row r="76" spans="2:17" x14ac:dyDescent="0.35">
      <c r="D76" s="14"/>
      <c r="E76" s="14"/>
      <c r="F76" s="14"/>
      <c r="G76" s="14"/>
      <c r="H76" s="14"/>
      <c r="I76" s="14"/>
      <c r="J76" s="14"/>
      <c r="K76" s="14"/>
      <c r="L76" s="14"/>
      <c r="M76" s="14"/>
      <c r="N76" s="14"/>
      <c r="O76" s="14"/>
      <c r="P76" s="14"/>
    </row>
    <row r="77" spans="2:17" x14ac:dyDescent="0.35">
      <c r="D77" s="14"/>
      <c r="E77" s="14"/>
      <c r="F77" s="14"/>
      <c r="G77" s="14"/>
      <c r="H77" s="14"/>
      <c r="I77" s="14"/>
      <c r="J77" s="14"/>
      <c r="K77" s="14"/>
      <c r="L77" s="14"/>
      <c r="M77" s="14"/>
      <c r="N77" s="14"/>
      <c r="O77" s="14"/>
      <c r="P77" s="14"/>
    </row>
    <row r="78" spans="2:17" x14ac:dyDescent="0.35">
      <c r="D78" s="14"/>
      <c r="E78" s="14"/>
      <c r="F78" s="14"/>
      <c r="G78" s="14"/>
      <c r="H78" s="14"/>
      <c r="I78" s="14"/>
      <c r="J78" s="14"/>
      <c r="K78" s="14"/>
      <c r="L78" s="14"/>
      <c r="M78" s="14"/>
      <c r="N78" s="14"/>
      <c r="O78" s="14"/>
      <c r="P78" s="14"/>
    </row>
    <row r="79" spans="2:17" x14ac:dyDescent="0.35">
      <c r="D79" s="14"/>
      <c r="E79" s="14"/>
      <c r="F79" s="14"/>
      <c r="G79" s="14"/>
      <c r="H79" s="14"/>
      <c r="I79" s="14"/>
      <c r="J79" s="14"/>
      <c r="K79" s="14"/>
      <c r="L79" s="14"/>
      <c r="M79" s="14"/>
      <c r="N79" s="14"/>
      <c r="O79" s="14"/>
      <c r="P79" s="14"/>
    </row>
    <row r="80" spans="2:17" x14ac:dyDescent="0.35">
      <c r="D80" s="14"/>
      <c r="E80" s="14"/>
      <c r="F80" s="14"/>
      <c r="G80" s="14"/>
      <c r="H80" s="14"/>
      <c r="I80" s="14"/>
      <c r="J80" s="14"/>
      <c r="K80" s="14"/>
      <c r="L80" s="14"/>
      <c r="M80" s="14"/>
      <c r="N80" s="14"/>
      <c r="O80" s="14"/>
      <c r="P80" s="14"/>
    </row>
    <row r="81" spans="4:16" x14ac:dyDescent="0.35">
      <c r="D81" s="14"/>
      <c r="E81" s="14"/>
      <c r="F81" s="14"/>
      <c r="G81" s="14"/>
      <c r="H81" s="14"/>
      <c r="I81" s="14"/>
      <c r="J81" s="14"/>
      <c r="K81" s="14"/>
      <c r="L81" s="14"/>
      <c r="M81" s="14"/>
      <c r="N81" s="14"/>
      <c r="O81" s="14"/>
      <c r="P81" s="14"/>
    </row>
    <row r="82" spans="4:16" x14ac:dyDescent="0.35">
      <c r="D82" s="14"/>
      <c r="E82" s="14"/>
      <c r="F82" s="14"/>
      <c r="G82" s="14"/>
      <c r="H82" s="14"/>
      <c r="I82" s="14"/>
      <c r="J82" s="14"/>
      <c r="K82" s="14"/>
      <c r="L82" s="14"/>
      <c r="M82" s="14"/>
      <c r="N82" s="14"/>
      <c r="O82" s="14"/>
      <c r="P82" s="14"/>
    </row>
    <row r="83" spans="4:16" x14ac:dyDescent="0.35">
      <c r="D83" s="14"/>
      <c r="E83" s="14"/>
      <c r="F83" s="14"/>
      <c r="G83" s="14"/>
      <c r="H83" s="14"/>
      <c r="I83" s="14"/>
      <c r="J83" s="14"/>
      <c r="K83" s="14"/>
      <c r="L83" s="14"/>
      <c r="M83" s="14"/>
      <c r="N83" s="14"/>
      <c r="O83" s="14"/>
      <c r="P83" s="14"/>
    </row>
    <row r="84" spans="4:16" x14ac:dyDescent="0.35">
      <c r="D84" s="14"/>
      <c r="E84" s="14"/>
      <c r="F84" s="14"/>
      <c r="G84" s="14"/>
      <c r="H84" s="14"/>
      <c r="I84" s="14"/>
      <c r="J84" s="14"/>
      <c r="K84" s="14"/>
      <c r="L84" s="14"/>
      <c r="M84" s="14"/>
      <c r="N84" s="14"/>
      <c r="O84" s="14"/>
      <c r="P84" s="14"/>
    </row>
    <row r="85" spans="4:16" x14ac:dyDescent="0.35">
      <c r="D85" s="14"/>
      <c r="E85" s="14"/>
      <c r="F85" s="14"/>
      <c r="G85" s="14"/>
      <c r="H85" s="14"/>
      <c r="I85" s="14"/>
      <c r="J85" s="14"/>
      <c r="K85" s="14"/>
      <c r="L85" s="14"/>
      <c r="M85" s="14"/>
      <c r="N85" s="14"/>
      <c r="O85" s="14"/>
      <c r="P85" s="14"/>
    </row>
    <row r="86" spans="4:16" x14ac:dyDescent="0.35">
      <c r="D86" s="14"/>
      <c r="E86" s="14"/>
      <c r="F86" s="14"/>
      <c r="G86" s="14"/>
      <c r="H86" s="14"/>
      <c r="I86" s="14"/>
      <c r="J86" s="14"/>
      <c r="K86" s="14"/>
      <c r="L86" s="14"/>
      <c r="M86" s="14"/>
      <c r="N86" s="14"/>
      <c r="O86" s="14"/>
      <c r="P86" s="14"/>
    </row>
    <row r="87" spans="4:16" x14ac:dyDescent="0.35">
      <c r="D87" s="14"/>
      <c r="E87" s="14"/>
      <c r="F87" s="14"/>
      <c r="G87" s="14"/>
      <c r="H87" s="14"/>
      <c r="I87" s="14"/>
      <c r="J87" s="14"/>
      <c r="K87" s="14"/>
      <c r="L87" s="14"/>
      <c r="M87" s="14"/>
      <c r="N87" s="14"/>
      <c r="O87" s="14"/>
      <c r="P87" s="14"/>
    </row>
    <row r="88" spans="4:16" x14ac:dyDescent="0.35">
      <c r="D88" s="14"/>
      <c r="E88" s="14"/>
      <c r="F88" s="14"/>
      <c r="G88" s="14"/>
      <c r="H88" s="14"/>
      <c r="I88" s="14"/>
      <c r="J88" s="14"/>
      <c r="K88" s="14"/>
      <c r="L88" s="14"/>
      <c r="M88" s="14"/>
      <c r="N88" s="14"/>
      <c r="O88" s="14"/>
      <c r="P88" s="14"/>
    </row>
    <row r="89" spans="4:16" x14ac:dyDescent="0.35">
      <c r="D89" s="14"/>
      <c r="E89" s="14"/>
      <c r="F89" s="14"/>
      <c r="G89" s="14"/>
      <c r="H89" s="14"/>
      <c r="I89" s="14"/>
      <c r="J89" s="14"/>
      <c r="K89" s="14"/>
      <c r="L89" s="14"/>
      <c r="M89" s="14"/>
      <c r="N89" s="14"/>
      <c r="O89" s="14"/>
      <c r="P89" s="14"/>
    </row>
    <row r="90" spans="4:16" x14ac:dyDescent="0.35">
      <c r="D90" s="14"/>
      <c r="E90" s="14"/>
      <c r="F90" s="14"/>
      <c r="G90" s="14"/>
      <c r="H90" s="14"/>
      <c r="I90" s="14"/>
      <c r="J90" s="14"/>
      <c r="K90" s="14"/>
      <c r="L90" s="14"/>
      <c r="M90" s="14"/>
      <c r="N90" s="14"/>
      <c r="O90" s="14"/>
      <c r="P90" s="14"/>
    </row>
    <row r="91" spans="4:16" x14ac:dyDescent="0.35">
      <c r="D91" s="14"/>
      <c r="E91" s="14"/>
      <c r="F91" s="14"/>
      <c r="G91" s="14"/>
      <c r="H91" s="14"/>
      <c r="I91" s="14"/>
      <c r="J91" s="14"/>
      <c r="K91" s="14"/>
      <c r="L91" s="14"/>
      <c r="M91" s="14"/>
      <c r="N91" s="14"/>
      <c r="O91" s="14"/>
      <c r="P91" s="14"/>
    </row>
    <row r="92" spans="4:16" x14ac:dyDescent="0.35">
      <c r="D92" s="14"/>
      <c r="E92" s="14"/>
      <c r="F92" s="14"/>
      <c r="G92" s="14"/>
      <c r="H92" s="14"/>
      <c r="I92" s="14"/>
      <c r="J92" s="14"/>
      <c r="K92" s="14"/>
      <c r="L92" s="14"/>
      <c r="M92" s="14"/>
      <c r="N92" s="14"/>
      <c r="O92" s="14"/>
      <c r="P92" s="14"/>
    </row>
    <row r="93" spans="4:16" x14ac:dyDescent="0.35">
      <c r="D93" s="14"/>
      <c r="E93" s="14"/>
      <c r="F93" s="14"/>
      <c r="G93" s="14"/>
      <c r="H93" s="14"/>
      <c r="I93" s="14"/>
      <c r="J93" s="14"/>
      <c r="K93" s="14"/>
      <c r="L93" s="14"/>
      <c r="M93" s="14"/>
      <c r="N93" s="14"/>
      <c r="O93" s="14"/>
      <c r="P93" s="14"/>
    </row>
    <row r="94" spans="4:16" x14ac:dyDescent="0.35">
      <c r="D94" s="14"/>
      <c r="E94" s="14"/>
      <c r="F94" s="14"/>
      <c r="G94" s="14"/>
      <c r="H94" s="14"/>
      <c r="I94" s="14"/>
      <c r="J94" s="14"/>
      <c r="K94" s="14"/>
      <c r="L94" s="14"/>
      <c r="M94" s="14"/>
      <c r="N94" s="14"/>
      <c r="O94" s="14"/>
      <c r="P94" s="14"/>
    </row>
    <row r="95" spans="4:16" x14ac:dyDescent="0.35">
      <c r="D95" s="14"/>
      <c r="E95" s="14"/>
      <c r="F95" s="14"/>
      <c r="G95" s="14"/>
      <c r="H95" s="14"/>
      <c r="I95" s="14"/>
      <c r="J95" s="14"/>
      <c r="K95" s="14"/>
      <c r="L95" s="14"/>
      <c r="M95" s="14"/>
      <c r="N95" s="14"/>
      <c r="O95" s="14"/>
      <c r="P95" s="14"/>
    </row>
    <row r="96" spans="4:16" x14ac:dyDescent="0.35">
      <c r="D96" s="14"/>
      <c r="E96" s="14"/>
      <c r="F96" s="14"/>
      <c r="G96" s="14"/>
      <c r="H96" s="14"/>
      <c r="I96" s="14"/>
      <c r="J96" s="14"/>
      <c r="K96" s="14"/>
      <c r="L96" s="14"/>
      <c r="M96" s="14"/>
      <c r="N96" s="14"/>
      <c r="O96" s="14"/>
      <c r="P96" s="14"/>
    </row>
    <row r="97" spans="4:16" x14ac:dyDescent="0.35">
      <c r="D97" s="14"/>
      <c r="E97" s="14"/>
      <c r="F97" s="14"/>
      <c r="G97" s="14"/>
      <c r="H97" s="14"/>
      <c r="I97" s="14"/>
      <c r="J97" s="14"/>
      <c r="K97" s="14"/>
      <c r="L97" s="14"/>
      <c r="M97" s="14"/>
      <c r="N97" s="14"/>
      <c r="O97" s="14"/>
      <c r="P97" s="14"/>
    </row>
    <row r="98" spans="4:16" x14ac:dyDescent="0.35">
      <c r="D98" s="14"/>
      <c r="E98" s="14"/>
      <c r="F98" s="14"/>
      <c r="G98" s="14"/>
      <c r="H98" s="14"/>
      <c r="I98" s="14"/>
      <c r="J98" s="14"/>
      <c r="K98" s="14"/>
      <c r="L98" s="14"/>
      <c r="M98" s="14"/>
      <c r="N98" s="14"/>
      <c r="O98" s="14"/>
      <c r="P98" s="14"/>
    </row>
    <row r="99" spans="4:16" x14ac:dyDescent="0.35">
      <c r="D99" s="14"/>
      <c r="E99" s="14"/>
      <c r="F99" s="14"/>
      <c r="G99" s="14"/>
      <c r="H99" s="14"/>
      <c r="I99" s="14"/>
      <c r="J99" s="14"/>
      <c r="K99" s="14"/>
      <c r="L99" s="14"/>
      <c r="M99" s="14"/>
      <c r="N99" s="14"/>
      <c r="O99" s="14"/>
      <c r="P99" s="14"/>
    </row>
    <row r="100" spans="4:16" x14ac:dyDescent="0.35">
      <c r="D100" s="14"/>
      <c r="E100" s="14"/>
      <c r="F100" s="14"/>
      <c r="G100" s="14"/>
      <c r="H100" s="14"/>
      <c r="I100" s="14"/>
      <c r="J100" s="14"/>
      <c r="K100" s="14"/>
      <c r="L100" s="14"/>
      <c r="M100" s="14"/>
      <c r="N100" s="14"/>
      <c r="O100" s="14"/>
      <c r="P100" s="14"/>
    </row>
    <row r="101" spans="4:16" x14ac:dyDescent="0.35">
      <c r="D101" s="14"/>
      <c r="E101" s="14"/>
      <c r="F101" s="14"/>
      <c r="G101" s="14"/>
      <c r="H101" s="14"/>
      <c r="I101" s="14"/>
      <c r="J101" s="14"/>
      <c r="K101" s="14"/>
      <c r="L101" s="14"/>
      <c r="M101" s="14"/>
      <c r="N101" s="14"/>
      <c r="O101" s="14"/>
      <c r="P101" s="14"/>
    </row>
    <row r="102" spans="4:16" x14ac:dyDescent="0.35">
      <c r="D102" s="14"/>
      <c r="E102" s="14"/>
      <c r="F102" s="14"/>
      <c r="G102" s="14"/>
      <c r="H102" s="14"/>
      <c r="I102" s="14"/>
      <c r="J102" s="14"/>
      <c r="K102" s="14"/>
      <c r="L102" s="14"/>
      <c r="M102" s="14"/>
      <c r="N102" s="14"/>
      <c r="O102" s="14"/>
      <c r="P102" s="14"/>
    </row>
    <row r="103" spans="4:16" x14ac:dyDescent="0.35">
      <c r="D103" s="14"/>
      <c r="E103" s="14"/>
      <c r="F103" s="14"/>
      <c r="G103" s="14"/>
      <c r="H103" s="14"/>
      <c r="I103" s="14"/>
      <c r="J103" s="14"/>
      <c r="K103" s="14"/>
      <c r="L103" s="14"/>
      <c r="M103" s="14"/>
      <c r="N103" s="14"/>
      <c r="O103" s="14"/>
      <c r="P103" s="14"/>
    </row>
    <row r="104" spans="4:16" x14ac:dyDescent="0.35">
      <c r="D104" s="14"/>
      <c r="E104" s="14"/>
      <c r="F104" s="14"/>
      <c r="G104" s="14"/>
      <c r="H104" s="14"/>
      <c r="I104" s="14"/>
      <c r="J104" s="14"/>
      <c r="K104" s="14"/>
      <c r="L104" s="14"/>
      <c r="M104" s="14"/>
      <c r="N104" s="14"/>
      <c r="O104" s="14"/>
      <c r="P104" s="14"/>
    </row>
    <row r="105" spans="4:16" x14ac:dyDescent="0.35">
      <c r="D105" s="14"/>
      <c r="E105" s="14"/>
      <c r="F105" s="14"/>
      <c r="G105" s="14"/>
      <c r="H105" s="14"/>
      <c r="I105" s="14"/>
      <c r="J105" s="14"/>
      <c r="K105" s="14"/>
      <c r="L105" s="14"/>
      <c r="M105" s="14"/>
      <c r="N105" s="14"/>
      <c r="O105" s="14"/>
      <c r="P105" s="14"/>
    </row>
    <row r="106" spans="4:16" x14ac:dyDescent="0.35">
      <c r="D106" s="14"/>
      <c r="E106" s="14"/>
      <c r="F106" s="14"/>
      <c r="G106" s="14"/>
      <c r="H106" s="14"/>
      <c r="I106" s="14"/>
      <c r="J106" s="14"/>
      <c r="K106" s="14"/>
      <c r="L106" s="14"/>
      <c r="M106" s="14"/>
      <c r="N106" s="14"/>
      <c r="O106" s="14"/>
      <c r="P106" s="14"/>
    </row>
    <row r="107" spans="4:16" x14ac:dyDescent="0.35">
      <c r="D107" s="14"/>
      <c r="E107" s="14"/>
      <c r="F107" s="14"/>
      <c r="G107" s="14"/>
      <c r="H107" s="14"/>
      <c r="I107" s="14"/>
      <c r="J107" s="14"/>
      <c r="K107" s="14"/>
      <c r="L107" s="14"/>
      <c r="M107" s="14"/>
      <c r="N107" s="14"/>
      <c r="O107" s="14"/>
      <c r="P107" s="14"/>
    </row>
    <row r="108" spans="4:16" x14ac:dyDescent="0.35">
      <c r="D108" s="14"/>
      <c r="E108" s="14"/>
      <c r="F108" s="14"/>
      <c r="G108" s="14"/>
      <c r="H108" s="14"/>
      <c r="I108" s="14"/>
      <c r="J108" s="14"/>
      <c r="K108" s="14"/>
      <c r="L108" s="14"/>
      <c r="M108" s="14"/>
      <c r="N108" s="14"/>
      <c r="O108" s="14"/>
      <c r="P108" s="14"/>
    </row>
    <row r="109" spans="4:16" x14ac:dyDescent="0.35">
      <c r="D109" s="14"/>
      <c r="E109" s="14"/>
      <c r="F109" s="14"/>
      <c r="G109" s="14"/>
      <c r="H109" s="14"/>
      <c r="I109" s="14"/>
      <c r="J109" s="14"/>
      <c r="K109" s="14"/>
      <c r="L109" s="14"/>
      <c r="M109" s="14"/>
      <c r="N109" s="14"/>
      <c r="O109" s="14"/>
      <c r="P109" s="14"/>
    </row>
    <row r="110" spans="4:16" x14ac:dyDescent="0.35">
      <c r="D110" s="14"/>
      <c r="E110" s="14"/>
      <c r="F110" s="14"/>
      <c r="G110" s="14"/>
      <c r="H110" s="14"/>
      <c r="I110" s="14"/>
      <c r="J110" s="14"/>
      <c r="K110" s="14"/>
      <c r="L110" s="14"/>
      <c r="M110" s="14"/>
      <c r="N110" s="14"/>
      <c r="O110" s="14"/>
      <c r="P110" s="14"/>
    </row>
    <row r="111" spans="4:16" x14ac:dyDescent="0.35">
      <c r="D111" s="14"/>
      <c r="E111" s="14"/>
      <c r="F111" s="14"/>
      <c r="G111" s="14"/>
      <c r="H111" s="14"/>
      <c r="I111" s="14"/>
      <c r="J111" s="14"/>
      <c r="K111" s="14"/>
      <c r="L111" s="14"/>
      <c r="M111" s="14"/>
      <c r="N111" s="14"/>
      <c r="O111" s="14"/>
      <c r="P111" s="14"/>
    </row>
    <row r="112" spans="4:16" x14ac:dyDescent="0.35">
      <c r="D112" s="14"/>
      <c r="E112" s="14"/>
      <c r="F112" s="14"/>
      <c r="G112" s="14"/>
      <c r="H112" s="14"/>
      <c r="I112" s="14"/>
      <c r="J112" s="14"/>
      <c r="K112" s="14"/>
      <c r="L112" s="14"/>
      <c r="M112" s="14"/>
      <c r="N112" s="14"/>
      <c r="O112" s="14"/>
      <c r="P112" s="14"/>
    </row>
    <row r="113" spans="4:16" x14ac:dyDescent="0.35">
      <c r="D113" s="14"/>
      <c r="E113" s="14"/>
      <c r="F113" s="14"/>
      <c r="G113" s="14"/>
      <c r="H113" s="14"/>
      <c r="I113" s="14"/>
      <c r="J113" s="14"/>
      <c r="K113" s="14"/>
      <c r="L113" s="14"/>
      <c r="M113" s="14"/>
      <c r="N113" s="14"/>
      <c r="O113" s="14"/>
      <c r="P113" s="14"/>
    </row>
    <row r="114" spans="4:16" x14ac:dyDescent="0.35">
      <c r="D114" s="14"/>
      <c r="E114" s="14"/>
      <c r="F114" s="14"/>
      <c r="G114" s="14"/>
      <c r="H114" s="14"/>
      <c r="I114" s="14"/>
      <c r="J114" s="14"/>
      <c r="K114" s="14"/>
      <c r="L114" s="14"/>
      <c r="M114" s="14"/>
      <c r="N114" s="14"/>
      <c r="O114" s="14"/>
      <c r="P114" s="14"/>
    </row>
    <row r="115" spans="4:16" x14ac:dyDescent="0.35">
      <c r="D115" s="14"/>
      <c r="E115" s="14"/>
      <c r="F115" s="14"/>
      <c r="G115" s="14"/>
      <c r="H115" s="14"/>
      <c r="I115" s="14"/>
      <c r="J115" s="14"/>
      <c r="K115" s="14"/>
      <c r="L115" s="14"/>
      <c r="M115" s="14"/>
      <c r="N115" s="14"/>
      <c r="O115" s="14"/>
      <c r="P115" s="14"/>
    </row>
    <row r="116" spans="4:16" x14ac:dyDescent="0.35">
      <c r="D116" s="14"/>
      <c r="E116" s="14"/>
      <c r="F116" s="14"/>
      <c r="G116" s="14"/>
      <c r="H116" s="14"/>
      <c r="I116" s="14"/>
      <c r="J116" s="14"/>
      <c r="K116" s="14"/>
      <c r="L116" s="14"/>
      <c r="M116" s="14"/>
      <c r="N116" s="14"/>
      <c r="O116" s="14"/>
      <c r="P116" s="14"/>
    </row>
    <row r="117" spans="4:16" x14ac:dyDescent="0.35">
      <c r="D117" s="14"/>
      <c r="E117" s="14"/>
      <c r="F117" s="14"/>
      <c r="G117" s="14"/>
      <c r="H117" s="14"/>
      <c r="I117" s="14"/>
      <c r="J117" s="14"/>
      <c r="K117" s="14"/>
      <c r="L117" s="14"/>
      <c r="M117" s="14"/>
      <c r="N117" s="14"/>
      <c r="O117" s="14"/>
      <c r="P117" s="14"/>
    </row>
    <row r="118" spans="4:16" x14ac:dyDescent="0.35">
      <c r="D118" s="14"/>
      <c r="E118" s="14"/>
      <c r="F118" s="14"/>
      <c r="G118" s="14"/>
      <c r="H118" s="14"/>
      <c r="I118" s="14"/>
      <c r="J118" s="14"/>
      <c r="K118" s="14"/>
      <c r="L118" s="14"/>
      <c r="M118" s="14"/>
      <c r="N118" s="14"/>
      <c r="O118" s="14"/>
      <c r="P118" s="14"/>
    </row>
    <row r="119" spans="4:16" x14ac:dyDescent="0.35">
      <c r="D119" s="14"/>
      <c r="E119" s="14"/>
      <c r="F119" s="14"/>
      <c r="G119" s="14"/>
      <c r="H119" s="14"/>
      <c r="I119" s="14"/>
      <c r="J119" s="14"/>
      <c r="K119" s="14"/>
      <c r="L119" s="14"/>
      <c r="M119" s="14"/>
      <c r="N119" s="14"/>
      <c r="O119" s="14"/>
      <c r="P119" s="14"/>
    </row>
    <row r="120" spans="4:16" x14ac:dyDescent="0.35">
      <c r="D120" s="14"/>
      <c r="E120" s="14"/>
      <c r="F120" s="14"/>
      <c r="G120" s="14"/>
      <c r="H120" s="14"/>
      <c r="I120" s="14"/>
      <c r="J120" s="14"/>
      <c r="K120" s="14"/>
      <c r="L120" s="14"/>
      <c r="M120" s="14"/>
      <c r="N120" s="14"/>
      <c r="O120" s="14"/>
      <c r="P120" s="14"/>
    </row>
    <row r="121" spans="4:16" x14ac:dyDescent="0.35">
      <c r="D121" s="14"/>
      <c r="E121" s="14"/>
      <c r="F121" s="14"/>
      <c r="G121" s="14"/>
      <c r="H121" s="14"/>
      <c r="I121" s="14"/>
      <c r="J121" s="14"/>
      <c r="K121" s="14"/>
      <c r="L121" s="14"/>
      <c r="M121" s="14"/>
      <c r="N121" s="14"/>
      <c r="O121" s="14"/>
      <c r="P121" s="14"/>
    </row>
    <row r="122" spans="4:16" x14ac:dyDescent="0.35">
      <c r="D122" s="14"/>
      <c r="E122" s="14"/>
      <c r="F122" s="14"/>
      <c r="G122" s="14"/>
      <c r="H122" s="14"/>
      <c r="I122" s="14"/>
      <c r="J122" s="14"/>
      <c r="K122" s="14"/>
      <c r="L122" s="14"/>
      <c r="M122" s="14"/>
      <c r="N122" s="14"/>
      <c r="O122" s="14"/>
      <c r="P122" s="14"/>
    </row>
    <row r="123" spans="4:16" x14ac:dyDescent="0.35">
      <c r="D123" s="14"/>
      <c r="E123" s="14"/>
      <c r="F123" s="14"/>
      <c r="G123" s="14"/>
      <c r="H123" s="14"/>
      <c r="I123" s="14"/>
      <c r="J123" s="14"/>
      <c r="K123" s="14"/>
      <c r="L123" s="14"/>
      <c r="M123" s="14"/>
      <c r="N123" s="14"/>
      <c r="O123" s="14"/>
      <c r="P123" s="14"/>
    </row>
    <row r="124" spans="4:16" x14ac:dyDescent="0.35">
      <c r="D124" s="14"/>
      <c r="E124" s="14"/>
      <c r="F124" s="14"/>
      <c r="G124" s="14"/>
      <c r="H124" s="14"/>
      <c r="I124" s="14"/>
      <c r="J124" s="14"/>
      <c r="K124" s="14"/>
      <c r="L124" s="14"/>
      <c r="M124" s="14"/>
      <c r="N124" s="14"/>
      <c r="O124" s="14"/>
      <c r="P124" s="14"/>
    </row>
    <row r="125" spans="4:16" x14ac:dyDescent="0.35">
      <c r="D125" s="14"/>
      <c r="E125" s="14"/>
      <c r="F125" s="14"/>
      <c r="G125" s="14"/>
      <c r="H125" s="14"/>
      <c r="I125" s="14"/>
      <c r="J125" s="14"/>
      <c r="K125" s="14"/>
      <c r="L125" s="14"/>
      <c r="M125" s="14"/>
      <c r="N125" s="14"/>
      <c r="O125" s="14"/>
      <c r="P125" s="14"/>
    </row>
    <row r="126" spans="4:16" x14ac:dyDescent="0.35">
      <c r="D126" s="14"/>
      <c r="E126" s="14"/>
      <c r="F126" s="14"/>
      <c r="G126" s="14"/>
      <c r="H126" s="14"/>
      <c r="I126" s="14"/>
      <c r="J126" s="14"/>
      <c r="K126" s="14"/>
      <c r="L126" s="14"/>
      <c r="M126" s="14"/>
      <c r="N126" s="14"/>
      <c r="O126" s="14"/>
      <c r="P126" s="14"/>
    </row>
    <row r="127" spans="4:16" x14ac:dyDescent="0.35">
      <c r="D127" s="14"/>
      <c r="E127" s="14"/>
      <c r="F127" s="14"/>
      <c r="G127" s="14"/>
      <c r="H127" s="14"/>
      <c r="I127" s="14"/>
      <c r="J127" s="14"/>
      <c r="K127" s="14"/>
      <c r="L127" s="14"/>
      <c r="M127" s="14"/>
      <c r="N127" s="14"/>
      <c r="O127" s="14"/>
      <c r="P127" s="14"/>
    </row>
    <row r="128" spans="4:16" x14ac:dyDescent="0.35">
      <c r="D128" s="14"/>
      <c r="E128" s="14"/>
      <c r="F128" s="14"/>
      <c r="G128" s="14"/>
      <c r="H128" s="14"/>
      <c r="I128" s="14"/>
      <c r="J128" s="14"/>
      <c r="K128" s="14"/>
      <c r="L128" s="14"/>
      <c r="M128" s="14"/>
      <c r="N128" s="14"/>
      <c r="O128" s="14"/>
      <c r="P128" s="14"/>
    </row>
    <row r="129" spans="4:16" x14ac:dyDescent="0.35">
      <c r="D129" s="14"/>
      <c r="E129" s="14"/>
      <c r="F129" s="14"/>
      <c r="G129" s="14"/>
      <c r="H129" s="14"/>
      <c r="I129" s="14"/>
      <c r="J129" s="14"/>
      <c r="K129" s="14"/>
      <c r="L129" s="14"/>
      <c r="M129" s="14"/>
      <c r="N129" s="14"/>
      <c r="O129" s="14"/>
      <c r="P129" s="14"/>
    </row>
    <row r="130" spans="4:16" x14ac:dyDescent="0.35">
      <c r="D130" s="14"/>
      <c r="E130" s="14"/>
      <c r="F130" s="14"/>
      <c r="G130" s="14"/>
      <c r="H130" s="14"/>
      <c r="I130" s="14"/>
      <c r="J130" s="14"/>
      <c r="K130" s="14"/>
      <c r="L130" s="14"/>
      <c r="M130" s="14"/>
      <c r="N130" s="14"/>
      <c r="O130" s="14"/>
      <c r="P130" s="14"/>
    </row>
    <row r="131" spans="4:16" x14ac:dyDescent="0.35">
      <c r="D131" s="14"/>
      <c r="E131" s="14"/>
      <c r="F131" s="14"/>
      <c r="G131" s="14"/>
      <c r="H131" s="14"/>
      <c r="I131" s="14"/>
      <c r="J131" s="14"/>
      <c r="K131" s="14"/>
      <c r="L131" s="14"/>
      <c r="M131" s="14"/>
      <c r="N131" s="14"/>
      <c r="O131" s="14"/>
      <c r="P131" s="14"/>
    </row>
    <row r="132" spans="4:16" x14ac:dyDescent="0.35">
      <c r="D132" s="14"/>
      <c r="E132" s="14"/>
      <c r="F132" s="14"/>
      <c r="G132" s="14"/>
      <c r="H132" s="14"/>
      <c r="I132" s="14"/>
      <c r="J132" s="14"/>
      <c r="K132" s="14"/>
      <c r="L132" s="14"/>
      <c r="M132" s="14"/>
      <c r="N132" s="14"/>
      <c r="O132" s="14"/>
      <c r="P132" s="14"/>
    </row>
    <row r="133" spans="4:16" x14ac:dyDescent="0.35">
      <c r="D133" s="14"/>
      <c r="E133" s="14"/>
      <c r="F133" s="14"/>
      <c r="G133" s="14"/>
      <c r="H133" s="14"/>
      <c r="I133" s="14"/>
      <c r="J133" s="14"/>
      <c r="K133" s="14"/>
      <c r="L133" s="14"/>
      <c r="M133" s="14"/>
      <c r="N133" s="14"/>
      <c r="O133" s="14"/>
      <c r="P133" s="14"/>
    </row>
    <row r="134" spans="4:16" x14ac:dyDescent="0.35">
      <c r="D134" s="14"/>
      <c r="E134" s="14"/>
      <c r="F134" s="14"/>
      <c r="G134" s="14"/>
      <c r="H134" s="14"/>
      <c r="I134" s="14"/>
      <c r="J134" s="14"/>
      <c r="K134" s="14"/>
      <c r="L134" s="14"/>
      <c r="M134" s="14"/>
      <c r="N134" s="14"/>
      <c r="O134" s="14"/>
      <c r="P134" s="14"/>
    </row>
    <row r="135" spans="4:16" x14ac:dyDescent="0.35">
      <c r="D135" s="14"/>
      <c r="E135" s="14"/>
      <c r="F135" s="14"/>
      <c r="G135" s="14"/>
      <c r="H135" s="14"/>
      <c r="I135" s="14"/>
      <c r="J135" s="14"/>
      <c r="K135" s="14"/>
      <c r="L135" s="14"/>
      <c r="M135" s="14"/>
      <c r="N135" s="14"/>
      <c r="O135" s="14"/>
      <c r="P135" s="14"/>
    </row>
    <row r="136" spans="4:16" x14ac:dyDescent="0.35">
      <c r="D136" s="14"/>
      <c r="E136" s="14"/>
      <c r="F136" s="14"/>
      <c r="G136" s="14"/>
      <c r="H136" s="14"/>
      <c r="I136" s="14"/>
      <c r="J136" s="14"/>
      <c r="K136" s="14"/>
      <c r="L136" s="14"/>
      <c r="M136" s="14"/>
      <c r="N136" s="14"/>
      <c r="O136" s="14"/>
      <c r="P136" s="14"/>
    </row>
    <row r="137" spans="4:16" x14ac:dyDescent="0.35">
      <c r="D137" s="14"/>
      <c r="E137" s="14"/>
      <c r="F137" s="14"/>
      <c r="G137" s="14"/>
      <c r="H137" s="14"/>
      <c r="I137" s="14"/>
      <c r="J137" s="14"/>
      <c r="K137" s="14"/>
      <c r="L137" s="14"/>
      <c r="M137" s="14"/>
      <c r="N137" s="14"/>
      <c r="O137" s="14"/>
      <c r="P137" s="14"/>
    </row>
    <row r="138" spans="4:16" x14ac:dyDescent="0.35">
      <c r="D138" s="14"/>
      <c r="E138" s="14"/>
      <c r="F138" s="14"/>
      <c r="G138" s="14"/>
      <c r="H138" s="14"/>
      <c r="I138" s="14"/>
      <c r="J138" s="14"/>
      <c r="K138" s="14"/>
      <c r="L138" s="14"/>
      <c r="M138" s="14"/>
      <c r="N138" s="14"/>
      <c r="O138" s="14"/>
      <c r="P138" s="14"/>
    </row>
    <row r="139" spans="4:16" x14ac:dyDescent="0.35">
      <c r="D139" s="14"/>
      <c r="E139" s="14"/>
      <c r="F139" s="14"/>
      <c r="G139" s="14"/>
      <c r="H139" s="14"/>
      <c r="I139" s="14"/>
      <c r="J139" s="14"/>
      <c r="K139" s="14"/>
      <c r="L139" s="14"/>
      <c r="M139" s="14"/>
      <c r="N139" s="14"/>
      <c r="O139" s="14"/>
      <c r="P139" s="14"/>
    </row>
    <row r="140" spans="4:16" x14ac:dyDescent="0.35">
      <c r="D140" s="14"/>
      <c r="E140" s="14"/>
      <c r="F140" s="14"/>
      <c r="G140" s="14"/>
      <c r="H140" s="14"/>
      <c r="I140" s="14"/>
      <c r="J140" s="14"/>
      <c r="K140" s="14"/>
      <c r="L140" s="14"/>
      <c r="M140" s="14"/>
      <c r="N140" s="14"/>
      <c r="O140" s="14"/>
      <c r="P140" s="14"/>
    </row>
    <row r="141" spans="4:16" x14ac:dyDescent="0.35">
      <c r="D141" s="14"/>
      <c r="E141" s="14"/>
      <c r="F141" s="14"/>
      <c r="G141" s="14"/>
      <c r="H141" s="14"/>
      <c r="I141" s="14"/>
      <c r="J141" s="14"/>
      <c r="K141" s="14"/>
      <c r="L141" s="14"/>
      <c r="M141" s="14"/>
      <c r="N141" s="14"/>
      <c r="O141" s="14"/>
      <c r="P141" s="14"/>
    </row>
    <row r="142" spans="4:16" x14ac:dyDescent="0.35">
      <c r="D142" s="14"/>
      <c r="E142" s="14"/>
      <c r="F142" s="14"/>
      <c r="G142" s="14"/>
      <c r="H142" s="14"/>
      <c r="I142" s="14"/>
      <c r="J142" s="14"/>
      <c r="K142" s="14"/>
      <c r="L142" s="14"/>
      <c r="M142" s="14"/>
      <c r="N142" s="14"/>
      <c r="O142" s="14"/>
      <c r="P142" s="14"/>
    </row>
    <row r="143" spans="4:16" x14ac:dyDescent="0.35">
      <c r="D143" s="14"/>
      <c r="E143" s="14"/>
      <c r="F143" s="14"/>
      <c r="G143" s="14"/>
      <c r="H143" s="14"/>
      <c r="I143" s="14"/>
      <c r="J143" s="14"/>
      <c r="K143" s="14"/>
      <c r="L143" s="14"/>
      <c r="M143" s="14"/>
      <c r="N143" s="14"/>
      <c r="O143" s="14"/>
      <c r="P143" s="14"/>
    </row>
    <row r="144" spans="4:16" x14ac:dyDescent="0.35">
      <c r="D144" s="14"/>
      <c r="E144" s="14"/>
      <c r="F144" s="14"/>
      <c r="G144" s="14"/>
      <c r="H144" s="14"/>
      <c r="I144" s="14"/>
      <c r="J144" s="14"/>
      <c r="K144" s="14"/>
      <c r="L144" s="14"/>
      <c r="M144" s="14"/>
      <c r="N144" s="14"/>
      <c r="O144" s="14"/>
      <c r="P144" s="14"/>
    </row>
    <row r="145" spans="4:16" x14ac:dyDescent="0.35">
      <c r="D145" s="14"/>
      <c r="E145" s="14"/>
      <c r="F145" s="14"/>
      <c r="G145" s="14"/>
      <c r="H145" s="14"/>
      <c r="I145" s="14"/>
      <c r="J145" s="14"/>
      <c r="K145" s="14"/>
      <c r="L145" s="14"/>
      <c r="M145" s="14"/>
      <c r="N145" s="14"/>
      <c r="O145" s="14"/>
      <c r="P145" s="14"/>
    </row>
    <row r="146" spans="4:16" x14ac:dyDescent="0.35">
      <c r="D146" s="14"/>
      <c r="E146" s="14"/>
      <c r="F146" s="14"/>
      <c r="G146" s="14"/>
      <c r="H146" s="14"/>
      <c r="I146" s="14"/>
      <c r="J146" s="14"/>
      <c r="K146" s="14"/>
      <c r="L146" s="14"/>
      <c r="M146" s="14"/>
      <c r="N146" s="14"/>
      <c r="O146" s="14"/>
      <c r="P146" s="14"/>
    </row>
    <row r="147" spans="4:16" x14ac:dyDescent="0.35">
      <c r="D147" s="14"/>
      <c r="E147" s="14"/>
      <c r="F147" s="14"/>
      <c r="G147" s="14"/>
      <c r="H147" s="14"/>
      <c r="I147" s="14"/>
      <c r="J147" s="14"/>
      <c r="K147" s="14"/>
      <c r="L147" s="14"/>
      <c r="M147" s="14"/>
      <c r="N147" s="14"/>
      <c r="O147" s="14"/>
      <c r="P147" s="14"/>
    </row>
    <row r="148" spans="4:16" x14ac:dyDescent="0.35">
      <c r="D148" s="14"/>
      <c r="E148" s="14"/>
      <c r="F148" s="14"/>
      <c r="G148" s="14"/>
      <c r="H148" s="14"/>
      <c r="I148" s="14"/>
      <c r="J148" s="14"/>
      <c r="K148" s="14"/>
      <c r="L148" s="14"/>
      <c r="M148" s="14"/>
      <c r="N148" s="14"/>
      <c r="O148" s="14"/>
      <c r="P148" s="14"/>
    </row>
    <row r="149" spans="4:16" x14ac:dyDescent="0.35">
      <c r="D149" s="14"/>
      <c r="E149" s="14"/>
      <c r="F149" s="14"/>
      <c r="G149" s="14"/>
      <c r="H149" s="14"/>
      <c r="I149" s="14"/>
      <c r="J149" s="14"/>
      <c r="K149" s="14"/>
      <c r="L149" s="14"/>
      <c r="M149" s="14"/>
      <c r="N149" s="14"/>
      <c r="O149" s="14"/>
      <c r="P149" s="14"/>
    </row>
    <row r="150" spans="4:16" x14ac:dyDescent="0.35">
      <c r="D150" s="14"/>
      <c r="E150" s="14"/>
      <c r="F150" s="14"/>
      <c r="G150" s="14"/>
      <c r="H150" s="14"/>
      <c r="I150" s="14"/>
      <c r="J150" s="14"/>
      <c r="K150" s="14"/>
      <c r="L150" s="14"/>
      <c r="M150" s="14"/>
      <c r="N150" s="14"/>
      <c r="O150" s="14"/>
      <c r="P150" s="14"/>
    </row>
    <row r="151" spans="4:16" x14ac:dyDescent="0.35">
      <c r="D151" s="14"/>
      <c r="E151" s="14"/>
      <c r="F151" s="14"/>
      <c r="G151" s="14"/>
      <c r="H151" s="14"/>
      <c r="I151" s="14"/>
      <c r="J151" s="14"/>
      <c r="K151" s="14"/>
      <c r="L151" s="14"/>
      <c r="M151" s="14"/>
      <c r="N151" s="14"/>
      <c r="O151" s="14"/>
      <c r="P151" s="14"/>
    </row>
    <row r="152" spans="4:16" x14ac:dyDescent="0.35">
      <c r="D152" s="14"/>
      <c r="E152" s="14"/>
      <c r="F152" s="14"/>
      <c r="G152" s="14"/>
      <c r="H152" s="14"/>
      <c r="I152" s="14"/>
      <c r="J152" s="14"/>
      <c r="K152" s="14"/>
      <c r="L152" s="14"/>
      <c r="M152" s="14"/>
      <c r="N152" s="14"/>
      <c r="O152" s="14"/>
      <c r="P152" s="14"/>
    </row>
    <row r="153" spans="4:16" x14ac:dyDescent="0.35">
      <c r="D153" s="14"/>
      <c r="E153" s="14"/>
      <c r="F153" s="14"/>
      <c r="G153" s="14"/>
      <c r="H153" s="14"/>
      <c r="I153" s="14"/>
      <c r="J153" s="14"/>
      <c r="K153" s="14"/>
      <c r="L153" s="14"/>
      <c r="M153" s="14"/>
      <c r="N153" s="14"/>
      <c r="O153" s="14"/>
      <c r="P153" s="14"/>
    </row>
    <row r="154" spans="4:16" x14ac:dyDescent="0.35">
      <c r="D154" s="14"/>
      <c r="E154" s="14"/>
      <c r="F154" s="14"/>
      <c r="G154" s="14"/>
      <c r="H154" s="14"/>
      <c r="I154" s="14"/>
      <c r="J154" s="14"/>
      <c r="K154" s="14"/>
      <c r="L154" s="14"/>
      <c r="M154" s="14"/>
      <c r="N154" s="14"/>
      <c r="O154" s="14"/>
      <c r="P154" s="14"/>
    </row>
    <row r="155" spans="4:16" x14ac:dyDescent="0.35">
      <c r="D155" s="14"/>
      <c r="E155" s="14"/>
      <c r="F155" s="14"/>
      <c r="G155" s="14"/>
      <c r="H155" s="14"/>
      <c r="I155" s="14"/>
      <c r="J155" s="14"/>
      <c r="K155" s="14"/>
      <c r="L155" s="14"/>
      <c r="M155" s="14"/>
      <c r="N155" s="14"/>
      <c r="O155" s="14"/>
      <c r="P155" s="14"/>
    </row>
    <row r="156" spans="4:16" x14ac:dyDescent="0.35">
      <c r="D156" s="14"/>
      <c r="E156" s="14"/>
      <c r="F156" s="14"/>
      <c r="G156" s="14"/>
      <c r="H156" s="14"/>
      <c r="I156" s="14"/>
      <c r="J156" s="14"/>
      <c r="K156" s="14"/>
      <c r="L156" s="14"/>
      <c r="M156" s="14"/>
      <c r="N156" s="14"/>
      <c r="O156" s="14"/>
      <c r="P156" s="14"/>
    </row>
    <row r="157" spans="4:16" x14ac:dyDescent="0.35">
      <c r="D157" s="14"/>
      <c r="E157" s="14"/>
      <c r="F157" s="14"/>
      <c r="G157" s="14"/>
      <c r="H157" s="14"/>
      <c r="I157" s="14"/>
      <c r="J157" s="14"/>
      <c r="K157" s="14"/>
      <c r="L157" s="14"/>
      <c r="M157" s="14"/>
      <c r="N157" s="14"/>
      <c r="O157" s="14"/>
      <c r="P157" s="14"/>
    </row>
  </sheetData>
  <sheetProtection sheet="1" objects="1" scenarios="1"/>
  <protectedRanges>
    <protectedRange sqref="B14:B15 D12:D15 E10:P15 G3 J3 O3 D23:P23 E24:P27 E31:P53 D37:D38 D40:D41 D57:P60 E61:P63" name="Range1"/>
  </protectedRanges>
  <mergeCells count="6">
    <mergeCell ref="D61:D63"/>
    <mergeCell ref="Q5:Q6"/>
    <mergeCell ref="D42:D53"/>
    <mergeCell ref="D31:D36"/>
    <mergeCell ref="D24:D27"/>
    <mergeCell ref="D10:D11"/>
  </mergeCells>
  <conditionalFormatting sqref="D6:P6">
    <cfRule type="cellIs" dxfId="2" priority="2" operator="lessThan">
      <formula>$O$3</formula>
    </cfRule>
  </conditionalFormatting>
  <dataValidations xWindow="314" yWindow="882" count="18">
    <dataValidation allowBlank="1" showInputMessage="1" showErrorMessage="1" promptTitle="Owner Contributed Funds" prompt="The money you invest in the business." sqref="B12" xr:uid="{1056EDAA-8298-48FE-823A-26BF5223C6B6}"/>
    <dataValidation allowBlank="1" showInputMessage="1" showErrorMessage="1" promptTitle="Loan Funding" prompt="Borrowed money that must be repaid with interest." sqref="B13" xr:uid="{203380C6-AA03-4663-B7B2-AA117F480C4C}"/>
    <dataValidation allowBlank="1" showInputMessage="1" showErrorMessage="1" promptTitle="Starting Cash on Hand" prompt="This field is nil for Start-Up businesses as you will capture the starting cash on hand in the fields below. Existing businesses will have an initial cash on hand balance." sqref="D3:G3" xr:uid="{0D7981A1-C31B-449E-AA0F-0AEDA34613B6}"/>
    <dataValidation allowBlank="1" showErrorMessage="1" promptTitle="Start-Up Guidance" prompt="This section will capture the initial expenses incurred when launching a new business, before the business begins normal operations to generate revenue." sqref="D18:D22 D55:D56 D29:D30 D7:D9 D16:D17 D24:D27 D28 D42:D53 D54 D61:D63 D64:D66" xr:uid="{C84ACC06-6C52-4176-9F45-465CAA8B7F1A}"/>
    <dataValidation allowBlank="1" showErrorMessage="1" sqref="D10:D11" xr:uid="{CE843F27-1CA4-42D4-9130-6594E6226765}"/>
    <dataValidation allowBlank="1" showInputMessage="1" showErrorMessage="1" promptTitle="Cost of Goods Sold" prompt="Direct costs to produce goods (e.g., materials, labour)." sqref="B22" xr:uid="{F350474F-17B1-4A38-981B-4F8408883405}"/>
    <dataValidation allowBlank="1" showInputMessage="1" showErrorMessage="1" promptTitle="Purchase/Cost of Materials" prompt="Start-Up inventory is the raw materials you need to make your product or deliver your service. If you are a contractor offering professional services, you usually don't need inventory." sqref="D23 B23" xr:uid="{E4FEB3EF-954C-4834-9063-D6E4774DCFDE}"/>
    <dataValidation allowBlank="1" showInputMessage="1" showErrorMessage="1" promptTitle="Start-Up" prompt="This column will capture the activities when launching a new business. This section can also capture activities required for growing a business." sqref="D5" xr:uid="{8722A687-D7A5-4E77-B22D-747F57DF6BA6}"/>
    <dataValidation allowBlank="1" showInputMessage="1" showErrorMessage="1" promptTitle="Cash Sales" prompt="Sales where the customers pay right away. Optional: use the Sales Forecast Template to help populate these fields." sqref="B10" xr:uid="{5966A151-2165-4094-B104-F2875C7E1938}"/>
    <dataValidation allowBlank="1" showInputMessage="1" showErrorMessage="1" promptTitle="Accounts Receivable Collections" prompt="The process of collecting money from customers who bought on credit. Optional: use the Sales Forecast Template to help populate these fields." sqref="B11" xr:uid="{1AF13FE1-0472-4EF6-AE33-ECEBBED3788E}"/>
    <dataValidation allowBlank="1" showInputMessage="1" showErrorMessage="1" promptTitle="Optional" prompt="Use the Sales Forecast Template to help populate this field." sqref="E10:P11" xr:uid="{729F6D0C-BAEA-4466-A77A-E4CC7D212D5F}"/>
    <dataValidation allowBlank="1" showInputMessage="1" showErrorMessage="1" promptTitle="Start-Up" prompt="This field will capture the funding required/received when launching a new business. This section can also capture funding required for growing a business." sqref="D12:D15" xr:uid="{89D14C9A-70B8-4355-8F6E-DD2D420E003F}"/>
    <dataValidation allowBlank="1" showInputMessage="1" showErrorMessage="1" promptTitle="Cash Min. Balance Threshold" prompt="This is a threshold you set that your monthly cash on hand should not fall below.  When the balance is below the threshold, this will show up as red text in the Cash on hand line. " sqref="K3:O3 O2" xr:uid="{D31C6A31-E0E8-4C5E-8E04-A28372361275}"/>
    <dataValidation allowBlank="1" showInputMessage="1" showErrorMessage="1" promptTitle="Other Funding" prompt="Money from sources besides regular income or loans. Examples include grants, venture capital, in-kind contributions (e.g., donations of goods or services instead of cash), and money from friends or family." sqref="B14:B15" xr:uid="{3CA3C4B6-0B3C-43AE-8B11-C1C7AD529332}"/>
    <dataValidation allowBlank="1" showInputMessage="1" showErrorMessage="1" promptTitle="Operating Activities" prompt="Day-to-day costs of running the business (rent, salaries, supplies)." sqref="B21" xr:uid="{2B2C5F4F-79B1-429B-9539-1C09217B6215}"/>
    <dataValidation allowBlank="1" showInputMessage="1" showErrorMessage="1" promptTitle="Investing and Financing Activity" prompt="Financing activities include adding or changing loans, paying cash dividends, or selling shares to raise funds. _x000a_Investing activities include spending money on long-term assets (e.g., vehicles, equip.) that will help the business make money in the future." sqref="B56" xr:uid="{2413B57D-0CA7-4AC5-ADCD-B92CBDCFEF7A}"/>
    <dataValidation allowBlank="1" showInputMessage="1" showErrorMessage="1" promptTitle="Start-Up" prompt="This field captures costs incurred when launching a new business. You can also use it to capture expenses required for growing a business." sqref="D37:D38 D40:D41 D57:D60" xr:uid="{B66D85B8-4E6A-48C3-A387-4A4C8FCF1531}"/>
    <dataValidation allowBlank="1" showInputMessage="1" showErrorMessage="1" promptTitle="Starting Date" prompt="Select a start date when you expect to receive loan funding. Use date format MMM YYYY (e.g., Sep 2025)." sqref="J3 I3 J2 H3" xr:uid="{E0824879-ED9E-404C-BC17-52B213897B33}"/>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5B62AD-7F81-48FF-A563-6900289F516A}">
  <dimension ref="A1:P157"/>
  <sheetViews>
    <sheetView showGridLines="0" zoomScaleNormal="100" workbookViewId="0">
      <pane ySplit="6" topLeftCell="A7" activePane="bottomLeft" state="frozen"/>
      <selection activeCell="B1" sqref="B1"/>
      <selection pane="bottomLeft" activeCell="D23" sqref="D23"/>
    </sheetView>
  </sheetViews>
  <sheetFormatPr defaultColWidth="9.109375" defaultRowHeight="15" x14ac:dyDescent="0.35"/>
  <cols>
    <col min="1" max="1" width="2" style="2" customWidth="1"/>
    <col min="2" max="2" width="44.5546875" style="2" customWidth="1"/>
    <col min="3" max="3" width="11.109375" style="2" customWidth="1"/>
    <col min="4" max="15" width="9.6640625" style="2" customWidth="1"/>
    <col min="16" max="16" width="9.6640625" style="14" customWidth="1"/>
    <col min="17" max="16384" width="9.109375" style="2"/>
  </cols>
  <sheetData>
    <row r="1" spans="1:16" ht="17.399999999999999" x14ac:dyDescent="0.4">
      <c r="A1" s="13" t="s">
        <v>110</v>
      </c>
      <c r="C1" s="4"/>
    </row>
    <row r="2" spans="1:16" x14ac:dyDescent="0.35">
      <c r="I2" s="59" t="s">
        <v>55</v>
      </c>
      <c r="N2" s="59" t="s">
        <v>56</v>
      </c>
    </row>
    <row r="3" spans="1:16" x14ac:dyDescent="0.35">
      <c r="E3" s="51" t="s">
        <v>57</v>
      </c>
      <c r="F3" s="54">
        <f>'Cashflow Forecast - Year 1'!P66</f>
        <v>0</v>
      </c>
      <c r="G3" s="49"/>
      <c r="H3" s="12" t="s">
        <v>52</v>
      </c>
      <c r="I3" s="53" t="str">
        <f>IF(J3="","",J3)</f>
        <v/>
      </c>
      <c r="M3" s="12" t="s">
        <v>29</v>
      </c>
      <c r="N3" s="54">
        <f>'Cashflow Forecast - Year 1'!O3</f>
        <v>0</v>
      </c>
    </row>
    <row r="5" spans="1:16" x14ac:dyDescent="0.35">
      <c r="D5" s="9" t="str">
        <f>IF('Cashflow Forecast - Year 1'!P5="Month 12","Month 13",DATE(YEAR('Cashflow Forecast - Year 1'!P5),MONTH('Cashflow Forecast - Year 1'!P5)+1,1))</f>
        <v>Month 13</v>
      </c>
      <c r="E5" s="9" t="str">
        <f>IF(D5="Month 13","Month 14",DATE(YEAR(D5),MONTH(D5)+1,1))</f>
        <v>Month 14</v>
      </c>
      <c r="F5" s="9" t="str">
        <f>IF(E5="Month 14","Month 15",DATE(YEAR(E5),MONTH(E5)+1,1))</f>
        <v>Month 15</v>
      </c>
      <c r="G5" s="9" t="str">
        <f>IF(F5="Month 15","Month 16",DATE(YEAR(F5),MONTH(F5)+1,1))</f>
        <v>Month 16</v>
      </c>
      <c r="H5" s="9" t="str">
        <f>IF(G5="Month 16","Month 17",DATE(YEAR(G5),MONTH(G5)+1,1))</f>
        <v>Month 17</v>
      </c>
      <c r="I5" s="9" t="str">
        <f>IF(H5="Month 17","Month 18",DATE(YEAR(H5),MONTH(H5)+1,1))</f>
        <v>Month 18</v>
      </c>
      <c r="J5" s="9" t="str">
        <f>IF(I5="Month 18","Month 19",DATE(YEAR(I5),MONTH(I5)+1,1))</f>
        <v>Month 19</v>
      </c>
      <c r="K5" s="9" t="str">
        <f>IF(J5="Month 19","Month 20",DATE(YEAR(J5),MONTH(J5)+1,1))</f>
        <v>Month 20</v>
      </c>
      <c r="L5" s="9" t="str">
        <f>IF(K5="Month 20","Month 21",DATE(YEAR(K5),MONTH(K5)+1,1))</f>
        <v>Month 21</v>
      </c>
      <c r="M5" s="9" t="str">
        <f>IF(L5="Month 21","Month 22",DATE(YEAR(L5),MONTH(L5)+1,1))</f>
        <v>Month 22</v>
      </c>
      <c r="N5" s="9" t="str">
        <f>IF(M5="Month 22","Month 23",DATE(YEAR(M5),MONTH(M5)+1,1))</f>
        <v>Month 23</v>
      </c>
      <c r="O5" s="9" t="str">
        <f>IF(N5="Month 23","Month 24",DATE(YEAR(N5),MONTH(N5)+1,1))</f>
        <v>Month 24</v>
      </c>
      <c r="P5" s="112" t="s">
        <v>59</v>
      </c>
    </row>
    <row r="6" spans="1:16" x14ac:dyDescent="0.35">
      <c r="B6" s="4" t="s">
        <v>60</v>
      </c>
      <c r="D6" s="7">
        <f>F3</f>
        <v>0</v>
      </c>
      <c r="E6" s="7">
        <f>D66</f>
        <v>0</v>
      </c>
      <c r="F6" s="7">
        <f t="shared" ref="F6:O6" si="0">E66</f>
        <v>0</v>
      </c>
      <c r="G6" s="7">
        <f t="shared" si="0"/>
        <v>0</v>
      </c>
      <c r="H6" s="7">
        <f t="shared" si="0"/>
        <v>0</v>
      </c>
      <c r="I6" s="7">
        <f t="shared" si="0"/>
        <v>0</v>
      </c>
      <c r="J6" s="7">
        <f t="shared" si="0"/>
        <v>0</v>
      </c>
      <c r="K6" s="7">
        <f t="shared" si="0"/>
        <v>0</v>
      </c>
      <c r="L6" s="7">
        <f t="shared" si="0"/>
        <v>0</v>
      </c>
      <c r="M6" s="7">
        <f t="shared" si="0"/>
        <v>0</v>
      </c>
      <c r="N6" s="7">
        <f t="shared" si="0"/>
        <v>0</v>
      </c>
      <c r="O6" s="7">
        <f t="shared" si="0"/>
        <v>0</v>
      </c>
      <c r="P6" s="113"/>
    </row>
    <row r="8" spans="1:16" ht="15.6" thickBot="1" x14ac:dyDescent="0.4">
      <c r="B8" s="11" t="s">
        <v>61</v>
      </c>
      <c r="C8" s="10"/>
      <c r="D8" s="10"/>
      <c r="E8" s="10"/>
      <c r="F8" s="10"/>
      <c r="G8" s="10"/>
      <c r="H8" s="10"/>
      <c r="I8" s="10"/>
      <c r="J8" s="10"/>
      <c r="K8" s="10"/>
      <c r="L8" s="10"/>
      <c r="M8" s="10"/>
      <c r="N8" s="10"/>
      <c r="O8" s="10"/>
      <c r="P8" s="15"/>
    </row>
    <row r="10" spans="1:16" x14ac:dyDescent="0.35">
      <c r="B10" s="50" t="s">
        <v>33</v>
      </c>
      <c r="D10" s="16"/>
      <c r="E10" s="16"/>
      <c r="F10" s="16"/>
      <c r="G10" s="16"/>
      <c r="H10" s="16"/>
      <c r="I10" s="16"/>
      <c r="J10" s="16"/>
      <c r="K10" s="16"/>
      <c r="L10" s="16"/>
      <c r="M10" s="16"/>
      <c r="N10" s="16"/>
      <c r="O10" s="16"/>
      <c r="P10" s="17">
        <f t="shared" ref="P10:P17" si="1">SUM(D10:O10)</f>
        <v>0</v>
      </c>
    </row>
    <row r="11" spans="1:16" x14ac:dyDescent="0.35">
      <c r="B11" s="50" t="s">
        <v>62</v>
      </c>
      <c r="D11" s="18"/>
      <c r="E11" s="18"/>
      <c r="F11" s="18"/>
      <c r="G11" s="18"/>
      <c r="H11" s="18"/>
      <c r="I11" s="18"/>
      <c r="J11" s="18"/>
      <c r="K11" s="18"/>
      <c r="L11" s="18"/>
      <c r="M11" s="18"/>
      <c r="N11" s="18"/>
      <c r="O11" s="18"/>
      <c r="P11" s="19">
        <f t="shared" si="1"/>
        <v>0</v>
      </c>
    </row>
    <row r="12" spans="1:16" x14ac:dyDescent="0.35">
      <c r="B12" s="50" t="s">
        <v>50</v>
      </c>
      <c r="D12" s="16"/>
      <c r="E12" s="16"/>
      <c r="F12" s="16"/>
      <c r="G12" s="16"/>
      <c r="H12" s="16"/>
      <c r="I12" s="16"/>
      <c r="J12" s="16"/>
      <c r="K12" s="16"/>
      <c r="L12" s="16"/>
      <c r="M12" s="16"/>
      <c r="N12" s="16"/>
      <c r="O12" s="16"/>
      <c r="P12" s="19">
        <f t="shared" si="1"/>
        <v>0</v>
      </c>
    </row>
    <row r="13" spans="1:16" x14ac:dyDescent="0.35">
      <c r="B13" s="50" t="s">
        <v>43</v>
      </c>
      <c r="D13" s="18"/>
      <c r="E13" s="18"/>
      <c r="F13" s="18"/>
      <c r="G13" s="18"/>
      <c r="H13" s="18"/>
      <c r="I13" s="18"/>
      <c r="J13" s="18"/>
      <c r="K13" s="18"/>
      <c r="L13" s="18"/>
      <c r="M13" s="18"/>
      <c r="N13" s="18"/>
      <c r="O13" s="18"/>
      <c r="P13" s="19">
        <f t="shared" si="1"/>
        <v>0</v>
      </c>
    </row>
    <row r="14" spans="1:16" x14ac:dyDescent="0.35">
      <c r="B14" s="50" t="str">
        <f>'Cashflow Forecast - Year 1'!B14</f>
        <v>Other funding 1 (Specify)</v>
      </c>
      <c r="D14" s="16"/>
      <c r="E14" s="16"/>
      <c r="F14" s="16"/>
      <c r="G14" s="16"/>
      <c r="H14" s="16"/>
      <c r="I14" s="16"/>
      <c r="J14" s="16"/>
      <c r="K14" s="16"/>
      <c r="L14" s="16"/>
      <c r="M14" s="16"/>
      <c r="N14" s="16"/>
      <c r="O14" s="16"/>
      <c r="P14" s="19">
        <f t="shared" si="1"/>
        <v>0</v>
      </c>
    </row>
    <row r="15" spans="1:16" x14ac:dyDescent="0.35">
      <c r="B15" s="50" t="str">
        <f>'Cashflow Forecast - Year 1'!B15</f>
        <v>Other funding 2 (Specify)</v>
      </c>
      <c r="D15" s="18"/>
      <c r="E15" s="18"/>
      <c r="F15" s="18"/>
      <c r="G15" s="18"/>
      <c r="H15" s="18"/>
      <c r="I15" s="18"/>
      <c r="J15" s="18"/>
      <c r="K15" s="18"/>
      <c r="L15" s="18"/>
      <c r="M15" s="18"/>
      <c r="N15" s="18"/>
      <c r="O15" s="18"/>
      <c r="P15" s="19">
        <f t="shared" si="1"/>
        <v>0</v>
      </c>
    </row>
    <row r="16" spans="1:16" x14ac:dyDescent="0.35">
      <c r="C16" s="8" t="s">
        <v>65</v>
      </c>
      <c r="D16" s="20">
        <f t="shared" ref="D16:O16" si="2">SUM(D10:D15)</f>
        <v>0</v>
      </c>
      <c r="E16" s="21">
        <f t="shared" si="2"/>
        <v>0</v>
      </c>
      <c r="F16" s="20">
        <f t="shared" si="2"/>
        <v>0</v>
      </c>
      <c r="G16" s="21">
        <f t="shared" si="2"/>
        <v>0</v>
      </c>
      <c r="H16" s="21">
        <f t="shared" si="2"/>
        <v>0</v>
      </c>
      <c r="I16" s="21">
        <f t="shared" si="2"/>
        <v>0</v>
      </c>
      <c r="J16" s="21">
        <f t="shared" si="2"/>
        <v>0</v>
      </c>
      <c r="K16" s="21">
        <f t="shared" si="2"/>
        <v>0</v>
      </c>
      <c r="L16" s="21">
        <f t="shared" si="2"/>
        <v>0</v>
      </c>
      <c r="M16" s="21">
        <f t="shared" si="2"/>
        <v>0</v>
      </c>
      <c r="N16" s="21">
        <f t="shared" si="2"/>
        <v>0</v>
      </c>
      <c r="O16" s="21">
        <f t="shared" si="2"/>
        <v>0</v>
      </c>
      <c r="P16" s="22">
        <f t="shared" si="1"/>
        <v>0</v>
      </c>
    </row>
    <row r="17" spans="2:16" x14ac:dyDescent="0.35">
      <c r="C17" s="8" t="s">
        <v>66</v>
      </c>
      <c r="D17" s="23">
        <f t="shared" ref="D17:O17" si="3">D6+D16</f>
        <v>0</v>
      </c>
      <c r="E17" s="24">
        <f t="shared" si="3"/>
        <v>0</v>
      </c>
      <c r="F17" s="23">
        <f t="shared" si="3"/>
        <v>0</v>
      </c>
      <c r="G17" s="24">
        <f t="shared" si="3"/>
        <v>0</v>
      </c>
      <c r="H17" s="24">
        <f t="shared" si="3"/>
        <v>0</v>
      </c>
      <c r="I17" s="24">
        <f t="shared" si="3"/>
        <v>0</v>
      </c>
      <c r="J17" s="24">
        <f t="shared" si="3"/>
        <v>0</v>
      </c>
      <c r="K17" s="24">
        <f t="shared" si="3"/>
        <v>0</v>
      </c>
      <c r="L17" s="24">
        <f t="shared" si="3"/>
        <v>0</v>
      </c>
      <c r="M17" s="24">
        <f t="shared" si="3"/>
        <v>0</v>
      </c>
      <c r="N17" s="24">
        <f t="shared" si="3"/>
        <v>0</v>
      </c>
      <c r="O17" s="24">
        <f t="shared" si="3"/>
        <v>0</v>
      </c>
      <c r="P17" s="25">
        <f t="shared" si="1"/>
        <v>0</v>
      </c>
    </row>
    <row r="18" spans="2:16" x14ac:dyDescent="0.35">
      <c r="D18" s="26"/>
      <c r="E18" s="26"/>
      <c r="F18" s="26"/>
      <c r="G18" s="26"/>
      <c r="H18" s="26"/>
      <c r="I18" s="26"/>
      <c r="J18" s="26"/>
      <c r="K18" s="26"/>
      <c r="L18" s="26"/>
      <c r="M18" s="26"/>
      <c r="N18" s="26"/>
      <c r="O18" s="26"/>
      <c r="P18" s="26"/>
    </row>
    <row r="19" spans="2:16" ht="15.6" thickBot="1" x14ac:dyDescent="0.4">
      <c r="B19" s="11" t="s">
        <v>67</v>
      </c>
      <c r="C19" s="10"/>
      <c r="D19" s="27"/>
      <c r="E19" s="27"/>
      <c r="F19" s="27"/>
      <c r="G19" s="27"/>
      <c r="H19" s="27"/>
      <c r="I19" s="27"/>
      <c r="J19" s="27"/>
      <c r="K19" s="27"/>
      <c r="L19" s="27"/>
      <c r="M19" s="27"/>
      <c r="N19" s="27"/>
      <c r="O19" s="27"/>
      <c r="P19" s="27"/>
    </row>
    <row r="20" spans="2:16" x14ac:dyDescent="0.35">
      <c r="D20" s="26"/>
      <c r="E20" s="26"/>
      <c r="F20" s="26"/>
      <c r="G20" s="26"/>
      <c r="H20" s="26"/>
      <c r="I20" s="26"/>
      <c r="J20" s="26"/>
      <c r="K20" s="26"/>
      <c r="L20" s="26"/>
      <c r="M20" s="26"/>
      <c r="N20" s="26"/>
      <c r="O20" s="26"/>
      <c r="P20" s="26"/>
    </row>
    <row r="21" spans="2:16" x14ac:dyDescent="0.35">
      <c r="B21" s="73" t="s">
        <v>68</v>
      </c>
      <c r="D21" s="26"/>
      <c r="E21" s="26"/>
      <c r="F21" s="26"/>
      <c r="G21" s="26"/>
      <c r="H21" s="26"/>
      <c r="I21" s="26"/>
      <c r="J21" s="26"/>
      <c r="K21" s="26"/>
      <c r="L21" s="26"/>
      <c r="M21" s="26"/>
      <c r="N21" s="26"/>
      <c r="O21" s="26"/>
      <c r="P21" s="26"/>
    </row>
    <row r="22" spans="2:16" x14ac:dyDescent="0.35">
      <c r="B22" s="6" t="s">
        <v>69</v>
      </c>
      <c r="D22" s="26"/>
      <c r="E22" s="26"/>
      <c r="F22" s="26"/>
      <c r="G22" s="26"/>
      <c r="H22" s="26"/>
      <c r="I22" s="26"/>
      <c r="J22" s="26"/>
      <c r="K22" s="26"/>
      <c r="L22" s="26"/>
      <c r="M22" s="26"/>
      <c r="N22" s="26"/>
      <c r="O22" s="26"/>
      <c r="P22" s="26"/>
    </row>
    <row r="23" spans="2:16" x14ac:dyDescent="0.35">
      <c r="B23" s="2" t="s">
        <v>70</v>
      </c>
      <c r="D23" s="16"/>
      <c r="E23" s="16"/>
      <c r="F23" s="16"/>
      <c r="G23" s="16"/>
      <c r="H23" s="16"/>
      <c r="I23" s="16"/>
      <c r="J23" s="16"/>
      <c r="K23" s="16"/>
      <c r="L23" s="16"/>
      <c r="M23" s="16"/>
      <c r="N23" s="16"/>
      <c r="O23" s="16"/>
      <c r="P23" s="17">
        <f t="shared" ref="P23:P28" si="4">SUM(D23:O23)</f>
        <v>0</v>
      </c>
    </row>
    <row r="24" spans="2:16" x14ac:dyDescent="0.35">
      <c r="B24" s="2" t="s">
        <v>71</v>
      </c>
      <c r="D24" s="18"/>
      <c r="E24" s="18"/>
      <c r="F24" s="18"/>
      <c r="G24" s="18"/>
      <c r="H24" s="18"/>
      <c r="I24" s="18"/>
      <c r="J24" s="18"/>
      <c r="K24" s="18"/>
      <c r="L24" s="18"/>
      <c r="M24" s="18"/>
      <c r="N24" s="18"/>
      <c r="O24" s="18"/>
      <c r="P24" s="19">
        <f t="shared" si="4"/>
        <v>0</v>
      </c>
    </row>
    <row r="25" spans="2:16" x14ac:dyDescent="0.35">
      <c r="B25" s="2" t="s">
        <v>72</v>
      </c>
      <c r="D25" s="16"/>
      <c r="E25" s="16"/>
      <c r="F25" s="16"/>
      <c r="G25" s="16"/>
      <c r="H25" s="16"/>
      <c r="I25" s="16"/>
      <c r="J25" s="16"/>
      <c r="K25" s="16"/>
      <c r="L25" s="16"/>
      <c r="M25" s="16"/>
      <c r="N25" s="16"/>
      <c r="O25" s="16"/>
      <c r="P25" s="19">
        <f t="shared" si="4"/>
        <v>0</v>
      </c>
    </row>
    <row r="26" spans="2:16" x14ac:dyDescent="0.35">
      <c r="B26" s="2" t="s">
        <v>73</v>
      </c>
      <c r="D26" s="18"/>
      <c r="E26" s="18"/>
      <c r="F26" s="18"/>
      <c r="G26" s="18"/>
      <c r="H26" s="18"/>
      <c r="I26" s="18"/>
      <c r="J26" s="18"/>
      <c r="K26" s="18"/>
      <c r="L26" s="18"/>
      <c r="M26" s="18"/>
      <c r="N26" s="18"/>
      <c r="O26" s="18"/>
      <c r="P26" s="19">
        <f t="shared" si="4"/>
        <v>0</v>
      </c>
    </row>
    <row r="27" spans="2:16" x14ac:dyDescent="0.35">
      <c r="B27" s="2" t="s">
        <v>74</v>
      </c>
      <c r="D27" s="16"/>
      <c r="E27" s="16"/>
      <c r="F27" s="16"/>
      <c r="G27" s="16"/>
      <c r="H27" s="16"/>
      <c r="I27" s="16"/>
      <c r="J27" s="16"/>
      <c r="K27" s="16"/>
      <c r="L27" s="16"/>
      <c r="M27" s="16"/>
      <c r="N27" s="16"/>
      <c r="O27" s="16"/>
      <c r="P27" s="28">
        <f t="shared" si="4"/>
        <v>0</v>
      </c>
    </row>
    <row r="28" spans="2:16" x14ac:dyDescent="0.35">
      <c r="C28" s="8" t="s">
        <v>75</v>
      </c>
      <c r="D28" s="29">
        <f>SUM(D23:D27)</f>
        <v>0</v>
      </c>
      <c r="E28" s="30">
        <f t="shared" ref="E28:O28" si="5">SUM(E23:E27)</f>
        <v>0</v>
      </c>
      <c r="F28" s="30">
        <f t="shared" si="5"/>
        <v>0</v>
      </c>
      <c r="G28" s="30">
        <f t="shared" si="5"/>
        <v>0</v>
      </c>
      <c r="H28" s="30">
        <f t="shared" si="5"/>
        <v>0</v>
      </c>
      <c r="I28" s="30">
        <f t="shared" si="5"/>
        <v>0</v>
      </c>
      <c r="J28" s="30">
        <f t="shared" si="5"/>
        <v>0</v>
      </c>
      <c r="K28" s="30">
        <f t="shared" si="5"/>
        <v>0</v>
      </c>
      <c r="L28" s="30">
        <f t="shared" si="5"/>
        <v>0</v>
      </c>
      <c r="M28" s="30">
        <f t="shared" si="5"/>
        <v>0</v>
      </c>
      <c r="N28" s="30">
        <f t="shared" si="5"/>
        <v>0</v>
      </c>
      <c r="O28" s="30">
        <f t="shared" si="5"/>
        <v>0</v>
      </c>
      <c r="P28" s="25">
        <f t="shared" si="4"/>
        <v>0</v>
      </c>
    </row>
    <row r="29" spans="2:16" x14ac:dyDescent="0.35">
      <c r="C29" s="8"/>
      <c r="D29" s="26"/>
      <c r="E29" s="26"/>
      <c r="F29" s="26"/>
      <c r="G29" s="26"/>
      <c r="H29" s="26"/>
      <c r="I29" s="26"/>
      <c r="J29" s="26"/>
      <c r="K29" s="26"/>
      <c r="L29" s="26"/>
      <c r="M29" s="26"/>
      <c r="N29" s="26"/>
      <c r="O29" s="26"/>
      <c r="P29" s="26"/>
    </row>
    <row r="30" spans="2:16" x14ac:dyDescent="0.35">
      <c r="B30" s="6" t="s">
        <v>76</v>
      </c>
      <c r="D30" s="26"/>
      <c r="E30" s="26"/>
      <c r="F30" s="26"/>
      <c r="G30" s="26"/>
      <c r="H30" s="26"/>
      <c r="I30" s="26"/>
      <c r="J30" s="26"/>
      <c r="K30" s="26"/>
      <c r="L30" s="26"/>
      <c r="M30" s="26"/>
      <c r="N30" s="26"/>
      <c r="O30" s="26"/>
      <c r="P30" s="26"/>
    </row>
    <row r="31" spans="2:16" x14ac:dyDescent="0.35">
      <c r="B31" s="2" t="s">
        <v>77</v>
      </c>
      <c r="D31" s="18"/>
      <c r="E31" s="18"/>
      <c r="F31" s="18"/>
      <c r="G31" s="18"/>
      <c r="H31" s="18"/>
      <c r="I31" s="18"/>
      <c r="J31" s="18"/>
      <c r="K31" s="18"/>
      <c r="L31" s="18"/>
      <c r="M31" s="18"/>
      <c r="N31" s="18"/>
      <c r="O31" s="18"/>
      <c r="P31" s="17">
        <f t="shared" ref="P31:P54" si="6">SUM(D31:O31)</f>
        <v>0</v>
      </c>
    </row>
    <row r="32" spans="2:16" x14ac:dyDescent="0.35">
      <c r="B32" s="2" t="s">
        <v>78</v>
      </c>
      <c r="D32" s="16"/>
      <c r="E32" s="16"/>
      <c r="F32" s="16"/>
      <c r="G32" s="16"/>
      <c r="H32" s="16"/>
      <c r="I32" s="16"/>
      <c r="J32" s="16"/>
      <c r="K32" s="16"/>
      <c r="L32" s="16"/>
      <c r="M32" s="16"/>
      <c r="N32" s="16"/>
      <c r="O32" s="16"/>
      <c r="P32" s="19">
        <f t="shared" si="6"/>
        <v>0</v>
      </c>
    </row>
    <row r="33" spans="2:16" x14ac:dyDescent="0.35">
      <c r="B33" s="2" t="s">
        <v>79</v>
      </c>
      <c r="D33" s="18"/>
      <c r="E33" s="18"/>
      <c r="F33" s="18"/>
      <c r="G33" s="18"/>
      <c r="H33" s="18"/>
      <c r="I33" s="18"/>
      <c r="J33" s="18"/>
      <c r="K33" s="18"/>
      <c r="L33" s="18"/>
      <c r="M33" s="18"/>
      <c r="N33" s="18"/>
      <c r="O33" s="18"/>
      <c r="P33" s="19">
        <f t="shared" si="6"/>
        <v>0</v>
      </c>
    </row>
    <row r="34" spans="2:16" x14ac:dyDescent="0.35">
      <c r="B34" s="2" t="s">
        <v>80</v>
      </c>
      <c r="D34" s="16"/>
      <c r="E34" s="16"/>
      <c r="F34" s="16"/>
      <c r="G34" s="16"/>
      <c r="H34" s="16"/>
      <c r="I34" s="16"/>
      <c r="J34" s="16"/>
      <c r="K34" s="16"/>
      <c r="L34" s="16"/>
      <c r="M34" s="16"/>
      <c r="N34" s="16"/>
      <c r="O34" s="16"/>
      <c r="P34" s="19">
        <f t="shared" si="6"/>
        <v>0</v>
      </c>
    </row>
    <row r="35" spans="2:16" x14ac:dyDescent="0.35">
      <c r="B35" s="2" t="s">
        <v>81</v>
      </c>
      <c r="D35" s="18"/>
      <c r="E35" s="18"/>
      <c r="F35" s="18"/>
      <c r="G35" s="18"/>
      <c r="H35" s="18"/>
      <c r="I35" s="18"/>
      <c r="J35" s="18"/>
      <c r="K35" s="18"/>
      <c r="L35" s="18"/>
      <c r="M35" s="18"/>
      <c r="N35" s="18"/>
      <c r="O35" s="18"/>
      <c r="P35" s="19">
        <f t="shared" si="6"/>
        <v>0</v>
      </c>
    </row>
    <row r="36" spans="2:16" x14ac:dyDescent="0.35">
      <c r="B36" s="2" t="s">
        <v>82</v>
      </c>
      <c r="D36" s="16"/>
      <c r="E36" s="16"/>
      <c r="F36" s="16"/>
      <c r="G36" s="16"/>
      <c r="H36" s="16"/>
      <c r="I36" s="16"/>
      <c r="J36" s="16"/>
      <c r="K36" s="16"/>
      <c r="L36" s="16"/>
      <c r="M36" s="16"/>
      <c r="N36" s="16"/>
      <c r="O36" s="16"/>
      <c r="P36" s="19">
        <f t="shared" si="6"/>
        <v>0</v>
      </c>
    </row>
    <row r="37" spans="2:16" x14ac:dyDescent="0.35">
      <c r="B37" s="2" t="s">
        <v>83</v>
      </c>
      <c r="D37" s="18"/>
      <c r="E37" s="18"/>
      <c r="F37" s="18"/>
      <c r="G37" s="18"/>
      <c r="H37" s="18"/>
      <c r="I37" s="18"/>
      <c r="J37" s="18"/>
      <c r="K37" s="18"/>
      <c r="L37" s="18"/>
      <c r="M37" s="18"/>
      <c r="N37" s="18"/>
      <c r="O37" s="18"/>
      <c r="P37" s="19">
        <f t="shared" si="6"/>
        <v>0</v>
      </c>
    </row>
    <row r="38" spans="2:16" x14ac:dyDescent="0.35">
      <c r="B38" s="2" t="s">
        <v>84</v>
      </c>
      <c r="D38" s="16"/>
      <c r="E38" s="16"/>
      <c r="F38" s="16"/>
      <c r="G38" s="16"/>
      <c r="H38" s="16"/>
      <c r="I38" s="16"/>
      <c r="J38" s="16"/>
      <c r="K38" s="16"/>
      <c r="L38" s="16"/>
      <c r="M38" s="16"/>
      <c r="N38" s="16"/>
      <c r="O38" s="16"/>
      <c r="P38" s="19">
        <f t="shared" si="6"/>
        <v>0</v>
      </c>
    </row>
    <row r="39" spans="2:16" x14ac:dyDescent="0.35">
      <c r="B39" s="2" t="s">
        <v>85</v>
      </c>
      <c r="D39" s="18"/>
      <c r="E39" s="18"/>
      <c r="F39" s="18"/>
      <c r="G39" s="18"/>
      <c r="H39" s="18"/>
      <c r="I39" s="18"/>
      <c r="J39" s="18"/>
      <c r="K39" s="18"/>
      <c r="L39" s="18"/>
      <c r="M39" s="18"/>
      <c r="N39" s="18"/>
      <c r="O39" s="18"/>
      <c r="P39" s="19">
        <f t="shared" si="6"/>
        <v>0</v>
      </c>
    </row>
    <row r="40" spans="2:16" x14ac:dyDescent="0.35">
      <c r="B40" s="2" t="s">
        <v>86</v>
      </c>
      <c r="D40" s="16"/>
      <c r="E40" s="16"/>
      <c r="F40" s="16"/>
      <c r="G40" s="16"/>
      <c r="H40" s="16"/>
      <c r="I40" s="16"/>
      <c r="J40" s="16"/>
      <c r="K40" s="16"/>
      <c r="L40" s="16"/>
      <c r="M40" s="16"/>
      <c r="N40" s="16"/>
      <c r="O40" s="16"/>
      <c r="P40" s="19">
        <f t="shared" si="6"/>
        <v>0</v>
      </c>
    </row>
    <row r="41" spans="2:16" x14ac:dyDescent="0.35">
      <c r="B41" s="2" t="s">
        <v>87</v>
      </c>
      <c r="D41" s="18"/>
      <c r="E41" s="18"/>
      <c r="F41" s="18"/>
      <c r="G41" s="18"/>
      <c r="H41" s="18"/>
      <c r="I41" s="18"/>
      <c r="J41" s="18"/>
      <c r="K41" s="18"/>
      <c r="L41" s="18"/>
      <c r="M41" s="18"/>
      <c r="N41" s="18"/>
      <c r="O41" s="18"/>
      <c r="P41" s="19">
        <f t="shared" si="6"/>
        <v>0</v>
      </c>
    </row>
    <row r="42" spans="2:16" x14ac:dyDescent="0.35">
      <c r="B42" s="2" t="s">
        <v>88</v>
      </c>
      <c r="D42" s="16"/>
      <c r="E42" s="16"/>
      <c r="F42" s="16"/>
      <c r="G42" s="16"/>
      <c r="H42" s="16"/>
      <c r="I42" s="16"/>
      <c r="J42" s="16"/>
      <c r="K42" s="16"/>
      <c r="L42" s="16"/>
      <c r="M42" s="16"/>
      <c r="N42" s="16"/>
      <c r="O42" s="16"/>
      <c r="P42" s="19">
        <f t="shared" si="6"/>
        <v>0</v>
      </c>
    </row>
    <row r="43" spans="2:16" x14ac:dyDescent="0.35">
      <c r="B43" s="2" t="s">
        <v>89</v>
      </c>
      <c r="D43" s="18"/>
      <c r="E43" s="18"/>
      <c r="F43" s="18"/>
      <c r="G43" s="18"/>
      <c r="H43" s="18"/>
      <c r="I43" s="18"/>
      <c r="J43" s="18"/>
      <c r="K43" s="18"/>
      <c r="L43" s="18"/>
      <c r="M43" s="18"/>
      <c r="N43" s="18"/>
      <c r="O43" s="18"/>
      <c r="P43" s="19">
        <f t="shared" si="6"/>
        <v>0</v>
      </c>
    </row>
    <row r="44" spans="2:16" x14ac:dyDescent="0.35">
      <c r="B44" s="2" t="s">
        <v>90</v>
      </c>
      <c r="D44" s="16"/>
      <c r="E44" s="16"/>
      <c r="F44" s="16"/>
      <c r="G44" s="16"/>
      <c r="H44" s="16"/>
      <c r="I44" s="16"/>
      <c r="J44" s="16"/>
      <c r="K44" s="16"/>
      <c r="L44" s="16"/>
      <c r="M44" s="16"/>
      <c r="N44" s="16"/>
      <c r="O44" s="16"/>
      <c r="P44" s="19">
        <f t="shared" si="6"/>
        <v>0</v>
      </c>
    </row>
    <row r="45" spans="2:16" x14ac:dyDescent="0.35">
      <c r="B45" s="2" t="s">
        <v>91</v>
      </c>
      <c r="D45" s="18"/>
      <c r="E45" s="18"/>
      <c r="F45" s="18"/>
      <c r="G45" s="18"/>
      <c r="H45" s="18"/>
      <c r="I45" s="18"/>
      <c r="J45" s="18"/>
      <c r="K45" s="18"/>
      <c r="L45" s="18"/>
      <c r="M45" s="18"/>
      <c r="N45" s="18"/>
      <c r="O45" s="18"/>
      <c r="P45" s="19">
        <f t="shared" si="6"/>
        <v>0</v>
      </c>
    </row>
    <row r="46" spans="2:16" x14ac:dyDescent="0.35">
      <c r="B46" s="2" t="s">
        <v>92</v>
      </c>
      <c r="D46" s="16"/>
      <c r="E46" s="16"/>
      <c r="F46" s="16"/>
      <c r="G46" s="16"/>
      <c r="H46" s="16"/>
      <c r="I46" s="16"/>
      <c r="J46" s="16"/>
      <c r="K46" s="16"/>
      <c r="L46" s="16"/>
      <c r="M46" s="16"/>
      <c r="N46" s="16"/>
      <c r="O46" s="16"/>
      <c r="P46" s="19">
        <f t="shared" si="6"/>
        <v>0</v>
      </c>
    </row>
    <row r="47" spans="2:16" x14ac:dyDescent="0.35">
      <c r="B47" s="2" t="s">
        <v>93</v>
      </c>
      <c r="D47" s="18"/>
      <c r="E47" s="18"/>
      <c r="F47" s="18"/>
      <c r="G47" s="18"/>
      <c r="H47" s="18"/>
      <c r="I47" s="18"/>
      <c r="J47" s="18"/>
      <c r="K47" s="18"/>
      <c r="L47" s="18"/>
      <c r="M47" s="18"/>
      <c r="N47" s="18"/>
      <c r="O47" s="18"/>
      <c r="P47" s="19">
        <f t="shared" si="6"/>
        <v>0</v>
      </c>
    </row>
    <row r="48" spans="2:16" x14ac:dyDescent="0.35">
      <c r="B48" s="2" t="s">
        <v>94</v>
      </c>
      <c r="D48" s="16"/>
      <c r="E48" s="16"/>
      <c r="F48" s="16"/>
      <c r="G48" s="16"/>
      <c r="H48" s="16"/>
      <c r="I48" s="16"/>
      <c r="J48" s="16"/>
      <c r="K48" s="16"/>
      <c r="L48" s="16"/>
      <c r="M48" s="16"/>
      <c r="N48" s="16"/>
      <c r="O48" s="16"/>
      <c r="P48" s="19">
        <f t="shared" si="6"/>
        <v>0</v>
      </c>
    </row>
    <row r="49" spans="2:16" x14ac:dyDescent="0.35">
      <c r="B49" s="2" t="s">
        <v>95</v>
      </c>
      <c r="D49" s="18"/>
      <c r="E49" s="18"/>
      <c r="F49" s="18"/>
      <c r="G49" s="18"/>
      <c r="H49" s="18"/>
      <c r="I49" s="18"/>
      <c r="J49" s="18"/>
      <c r="K49" s="18"/>
      <c r="L49" s="18"/>
      <c r="M49" s="18"/>
      <c r="N49" s="18"/>
      <c r="O49" s="18"/>
      <c r="P49" s="19">
        <f t="shared" si="6"/>
        <v>0</v>
      </c>
    </row>
    <row r="50" spans="2:16" x14ac:dyDescent="0.35">
      <c r="B50" s="2" t="s">
        <v>96</v>
      </c>
      <c r="D50" s="16"/>
      <c r="E50" s="16"/>
      <c r="F50" s="16"/>
      <c r="G50" s="16"/>
      <c r="H50" s="16"/>
      <c r="I50" s="16"/>
      <c r="J50" s="16"/>
      <c r="K50" s="16"/>
      <c r="L50" s="16"/>
      <c r="M50" s="16"/>
      <c r="N50" s="16"/>
      <c r="O50" s="16"/>
      <c r="P50" s="19">
        <f t="shared" si="6"/>
        <v>0</v>
      </c>
    </row>
    <row r="51" spans="2:16" x14ac:dyDescent="0.35">
      <c r="B51" s="2" t="s">
        <v>97</v>
      </c>
      <c r="D51" s="18"/>
      <c r="E51" s="18"/>
      <c r="F51" s="18"/>
      <c r="G51" s="18"/>
      <c r="H51" s="18"/>
      <c r="I51" s="18"/>
      <c r="J51" s="18"/>
      <c r="K51" s="18"/>
      <c r="L51" s="18"/>
      <c r="M51" s="18"/>
      <c r="N51" s="18"/>
      <c r="O51" s="18"/>
      <c r="P51" s="19">
        <f t="shared" si="6"/>
        <v>0</v>
      </c>
    </row>
    <row r="52" spans="2:16" x14ac:dyDescent="0.35">
      <c r="B52" s="2" t="s">
        <v>97</v>
      </c>
      <c r="D52" s="16"/>
      <c r="E52" s="16"/>
      <c r="F52" s="16"/>
      <c r="G52" s="16"/>
      <c r="H52" s="16"/>
      <c r="I52" s="16"/>
      <c r="J52" s="16"/>
      <c r="K52" s="16"/>
      <c r="L52" s="16"/>
      <c r="M52" s="16"/>
      <c r="N52" s="16"/>
      <c r="O52" s="16"/>
      <c r="P52" s="19">
        <f t="shared" si="6"/>
        <v>0</v>
      </c>
    </row>
    <row r="53" spans="2:16" x14ac:dyDescent="0.35">
      <c r="B53" s="2" t="s">
        <v>97</v>
      </c>
      <c r="D53" s="18"/>
      <c r="E53" s="18"/>
      <c r="F53" s="18"/>
      <c r="G53" s="18"/>
      <c r="H53" s="18"/>
      <c r="I53" s="18"/>
      <c r="J53" s="18"/>
      <c r="K53" s="18"/>
      <c r="L53" s="18"/>
      <c r="M53" s="18"/>
      <c r="N53" s="18"/>
      <c r="O53" s="18"/>
      <c r="P53" s="19">
        <f t="shared" si="6"/>
        <v>0</v>
      </c>
    </row>
    <row r="54" spans="2:16" x14ac:dyDescent="0.35">
      <c r="C54" s="8" t="s">
        <v>98</v>
      </c>
      <c r="D54" s="29">
        <f t="shared" ref="D54:O54" si="7">SUM(D28:D53)</f>
        <v>0</v>
      </c>
      <c r="E54" s="30">
        <f t="shared" si="7"/>
        <v>0</v>
      </c>
      <c r="F54" s="30">
        <f t="shared" si="7"/>
        <v>0</v>
      </c>
      <c r="G54" s="30">
        <f t="shared" si="7"/>
        <v>0</v>
      </c>
      <c r="H54" s="30">
        <f t="shared" si="7"/>
        <v>0</v>
      </c>
      <c r="I54" s="30">
        <f t="shared" si="7"/>
        <v>0</v>
      </c>
      <c r="J54" s="30">
        <f t="shared" si="7"/>
        <v>0</v>
      </c>
      <c r="K54" s="30">
        <f t="shared" si="7"/>
        <v>0</v>
      </c>
      <c r="L54" s="30">
        <f t="shared" si="7"/>
        <v>0</v>
      </c>
      <c r="M54" s="30">
        <f t="shared" si="7"/>
        <v>0</v>
      </c>
      <c r="N54" s="30">
        <f t="shared" si="7"/>
        <v>0</v>
      </c>
      <c r="O54" s="30">
        <f t="shared" si="7"/>
        <v>0</v>
      </c>
      <c r="P54" s="25">
        <f t="shared" si="6"/>
        <v>0</v>
      </c>
    </row>
    <row r="55" spans="2:16" x14ac:dyDescent="0.35">
      <c r="C55" s="8"/>
      <c r="D55" s="26"/>
      <c r="E55" s="26"/>
      <c r="F55" s="26"/>
      <c r="G55" s="26"/>
      <c r="H55" s="26"/>
      <c r="I55" s="26"/>
      <c r="J55" s="26"/>
      <c r="K55" s="26"/>
      <c r="L55" s="26"/>
      <c r="M55" s="26"/>
      <c r="N55" s="26"/>
      <c r="O55" s="26"/>
      <c r="P55" s="26"/>
    </row>
    <row r="56" spans="2:16" x14ac:dyDescent="0.35">
      <c r="B56" s="73" t="s">
        <v>99</v>
      </c>
      <c r="D56" s="26"/>
      <c r="E56" s="26"/>
      <c r="F56" s="26"/>
      <c r="G56" s="26"/>
      <c r="H56" s="26"/>
      <c r="I56" s="26"/>
      <c r="J56" s="26"/>
      <c r="K56" s="26"/>
      <c r="L56" s="26"/>
      <c r="M56" s="26"/>
      <c r="N56" s="26"/>
      <c r="O56" s="26"/>
      <c r="P56" s="26"/>
    </row>
    <row r="57" spans="2:16" x14ac:dyDescent="0.35">
      <c r="B57" s="2" t="s">
        <v>100</v>
      </c>
      <c r="D57" s="18"/>
      <c r="E57" s="18"/>
      <c r="F57" s="18"/>
      <c r="G57" s="18"/>
      <c r="H57" s="18"/>
      <c r="I57" s="18"/>
      <c r="J57" s="18"/>
      <c r="K57" s="18"/>
      <c r="L57" s="18"/>
      <c r="M57" s="18"/>
      <c r="N57" s="18"/>
      <c r="O57" s="18"/>
      <c r="P57" s="17">
        <f t="shared" ref="P57:P65" si="8">SUM(D57:O57)</f>
        <v>0</v>
      </c>
    </row>
    <row r="58" spans="2:16" x14ac:dyDescent="0.35">
      <c r="B58" s="2" t="s">
        <v>101</v>
      </c>
      <c r="D58" s="16"/>
      <c r="E58" s="16"/>
      <c r="F58" s="16"/>
      <c r="G58" s="16"/>
      <c r="H58" s="16"/>
      <c r="I58" s="16"/>
      <c r="J58" s="16"/>
      <c r="K58" s="16"/>
      <c r="L58" s="16"/>
      <c r="M58" s="16"/>
      <c r="N58" s="16"/>
      <c r="O58" s="16"/>
      <c r="P58" s="19">
        <f t="shared" si="8"/>
        <v>0</v>
      </c>
    </row>
    <row r="59" spans="2:16" x14ac:dyDescent="0.35">
      <c r="B59" s="2" t="s">
        <v>102</v>
      </c>
      <c r="D59" s="18"/>
      <c r="E59" s="18"/>
      <c r="F59" s="18"/>
      <c r="G59" s="18"/>
      <c r="H59" s="18"/>
      <c r="I59" s="18"/>
      <c r="J59" s="18"/>
      <c r="K59" s="18"/>
      <c r="L59" s="18"/>
      <c r="M59" s="18"/>
      <c r="N59" s="18"/>
      <c r="O59" s="18"/>
      <c r="P59" s="19">
        <f t="shared" si="8"/>
        <v>0</v>
      </c>
    </row>
    <row r="60" spans="2:16" x14ac:dyDescent="0.35">
      <c r="B60" s="2" t="s">
        <v>103</v>
      </c>
      <c r="D60" s="16"/>
      <c r="E60" s="16"/>
      <c r="F60" s="16"/>
      <c r="G60" s="16"/>
      <c r="H60" s="16"/>
      <c r="I60" s="16"/>
      <c r="J60" s="16"/>
      <c r="K60" s="16"/>
      <c r="L60" s="16"/>
      <c r="M60" s="16"/>
      <c r="N60" s="16"/>
      <c r="O60" s="16"/>
      <c r="P60" s="19">
        <f t="shared" si="8"/>
        <v>0</v>
      </c>
    </row>
    <row r="61" spans="2:16" x14ac:dyDescent="0.35">
      <c r="B61" s="2" t="s">
        <v>104</v>
      </c>
      <c r="D61" s="18"/>
      <c r="E61" s="18"/>
      <c r="F61" s="18"/>
      <c r="G61" s="18"/>
      <c r="H61" s="18"/>
      <c r="I61" s="18"/>
      <c r="J61" s="18"/>
      <c r="K61" s="18"/>
      <c r="L61" s="18"/>
      <c r="M61" s="18"/>
      <c r="N61" s="18"/>
      <c r="O61" s="18"/>
      <c r="P61" s="19">
        <f t="shared" si="8"/>
        <v>0</v>
      </c>
    </row>
    <row r="62" spans="2:16" x14ac:dyDescent="0.35">
      <c r="B62" s="2" t="s">
        <v>105</v>
      </c>
      <c r="D62" s="16"/>
      <c r="E62" s="16"/>
      <c r="F62" s="16"/>
      <c r="G62" s="16"/>
      <c r="H62" s="16"/>
      <c r="I62" s="16"/>
      <c r="J62" s="16"/>
      <c r="K62" s="16"/>
      <c r="L62" s="16"/>
      <c r="M62" s="16"/>
      <c r="N62" s="16"/>
      <c r="O62" s="16"/>
      <c r="P62" s="19">
        <f t="shared" si="8"/>
        <v>0</v>
      </c>
    </row>
    <row r="63" spans="2:16" x14ac:dyDescent="0.35">
      <c r="B63" s="2" t="s">
        <v>106</v>
      </c>
      <c r="D63" s="18"/>
      <c r="E63" s="18"/>
      <c r="F63" s="18"/>
      <c r="G63" s="18"/>
      <c r="H63" s="18"/>
      <c r="I63" s="18"/>
      <c r="J63" s="18"/>
      <c r="K63" s="18"/>
      <c r="L63" s="18"/>
      <c r="M63" s="18"/>
      <c r="N63" s="18"/>
      <c r="O63" s="18"/>
      <c r="P63" s="19">
        <f t="shared" si="8"/>
        <v>0</v>
      </c>
    </row>
    <row r="64" spans="2:16" x14ac:dyDescent="0.35">
      <c r="B64" s="12"/>
      <c r="C64" s="8" t="s">
        <v>107</v>
      </c>
      <c r="D64" s="20">
        <f t="shared" ref="D64:O64" si="9">SUM(D54:D63)</f>
        <v>0</v>
      </c>
      <c r="E64" s="21">
        <f t="shared" si="9"/>
        <v>0</v>
      </c>
      <c r="F64" s="21">
        <f t="shared" si="9"/>
        <v>0</v>
      </c>
      <c r="G64" s="21">
        <f t="shared" si="9"/>
        <v>0</v>
      </c>
      <c r="H64" s="21">
        <f t="shared" si="9"/>
        <v>0</v>
      </c>
      <c r="I64" s="21">
        <f t="shared" si="9"/>
        <v>0</v>
      </c>
      <c r="J64" s="21">
        <f t="shared" si="9"/>
        <v>0</v>
      </c>
      <c r="K64" s="21">
        <f t="shared" si="9"/>
        <v>0</v>
      </c>
      <c r="L64" s="21">
        <f t="shared" si="9"/>
        <v>0</v>
      </c>
      <c r="M64" s="21">
        <f t="shared" si="9"/>
        <v>0</v>
      </c>
      <c r="N64" s="21">
        <f t="shared" si="9"/>
        <v>0</v>
      </c>
      <c r="O64" s="21">
        <f t="shared" si="9"/>
        <v>0</v>
      </c>
      <c r="P64" s="22">
        <f t="shared" si="8"/>
        <v>0</v>
      </c>
    </row>
    <row r="65" spans="2:16" x14ac:dyDescent="0.35">
      <c r="B65" s="12"/>
      <c r="C65" s="8" t="s">
        <v>108</v>
      </c>
      <c r="D65" s="31">
        <f t="shared" ref="D65:O65" si="10">D16-D64</f>
        <v>0</v>
      </c>
      <c r="E65" s="32">
        <f t="shared" si="10"/>
        <v>0</v>
      </c>
      <c r="F65" s="32">
        <f t="shared" si="10"/>
        <v>0</v>
      </c>
      <c r="G65" s="32">
        <f t="shared" si="10"/>
        <v>0</v>
      </c>
      <c r="H65" s="32">
        <f t="shared" si="10"/>
        <v>0</v>
      </c>
      <c r="I65" s="32">
        <f t="shared" si="10"/>
        <v>0</v>
      </c>
      <c r="J65" s="32">
        <f t="shared" si="10"/>
        <v>0</v>
      </c>
      <c r="K65" s="32">
        <f t="shared" si="10"/>
        <v>0</v>
      </c>
      <c r="L65" s="32">
        <f t="shared" si="10"/>
        <v>0</v>
      </c>
      <c r="M65" s="32">
        <f t="shared" si="10"/>
        <v>0</v>
      </c>
      <c r="N65" s="32">
        <f t="shared" si="10"/>
        <v>0</v>
      </c>
      <c r="O65" s="32">
        <f t="shared" si="10"/>
        <v>0</v>
      </c>
      <c r="P65" s="25">
        <f t="shared" si="8"/>
        <v>0</v>
      </c>
    </row>
    <row r="66" spans="2:16" x14ac:dyDescent="0.35">
      <c r="B66" s="12"/>
      <c r="C66" s="12" t="s">
        <v>109</v>
      </c>
      <c r="D66" s="23">
        <f t="shared" ref="D66:O66" si="11">D17-D64</f>
        <v>0</v>
      </c>
      <c r="E66" s="24">
        <f t="shared" si="11"/>
        <v>0</v>
      </c>
      <c r="F66" s="24">
        <f t="shared" si="11"/>
        <v>0</v>
      </c>
      <c r="G66" s="24">
        <f t="shared" si="11"/>
        <v>0</v>
      </c>
      <c r="H66" s="24">
        <f t="shared" si="11"/>
        <v>0</v>
      </c>
      <c r="I66" s="24">
        <f t="shared" si="11"/>
        <v>0</v>
      </c>
      <c r="J66" s="24">
        <f t="shared" si="11"/>
        <v>0</v>
      </c>
      <c r="K66" s="24">
        <f t="shared" si="11"/>
        <v>0</v>
      </c>
      <c r="L66" s="24">
        <f t="shared" si="11"/>
        <v>0</v>
      </c>
      <c r="M66" s="24">
        <f t="shared" si="11"/>
        <v>0</v>
      </c>
      <c r="N66" s="24">
        <f t="shared" si="11"/>
        <v>0</v>
      </c>
      <c r="O66" s="25">
        <f t="shared" si="11"/>
        <v>0</v>
      </c>
    </row>
    <row r="67" spans="2:16" x14ac:dyDescent="0.35">
      <c r="D67" s="14"/>
      <c r="E67" s="14"/>
      <c r="F67" s="14"/>
      <c r="G67" s="14"/>
      <c r="H67" s="14"/>
      <c r="I67" s="14"/>
      <c r="J67" s="14"/>
      <c r="K67" s="14"/>
      <c r="L67" s="14"/>
      <c r="M67" s="14"/>
      <c r="N67" s="14"/>
      <c r="O67" s="14"/>
    </row>
    <row r="68" spans="2:16" x14ac:dyDescent="0.35">
      <c r="D68" s="14"/>
      <c r="E68" s="14"/>
      <c r="F68" s="14"/>
      <c r="G68" s="14"/>
      <c r="H68" s="14"/>
      <c r="I68" s="14"/>
      <c r="J68" s="14"/>
      <c r="K68" s="14"/>
      <c r="L68" s="14"/>
      <c r="M68" s="14"/>
      <c r="N68" s="14"/>
      <c r="O68" s="14"/>
    </row>
    <row r="69" spans="2:16" x14ac:dyDescent="0.35">
      <c r="D69" s="14"/>
      <c r="E69" s="14"/>
      <c r="F69" s="14"/>
      <c r="G69" s="14"/>
      <c r="H69" s="14"/>
      <c r="I69" s="14"/>
      <c r="J69" s="14"/>
      <c r="K69" s="14"/>
      <c r="L69" s="14"/>
      <c r="M69" s="14"/>
      <c r="N69" s="14"/>
      <c r="O69" s="14"/>
    </row>
    <row r="70" spans="2:16" x14ac:dyDescent="0.35">
      <c r="D70" s="14"/>
      <c r="E70" s="14"/>
      <c r="F70" s="14"/>
      <c r="G70" s="14"/>
      <c r="H70" s="14"/>
      <c r="I70" s="14"/>
      <c r="J70" s="14"/>
      <c r="K70" s="14"/>
      <c r="L70" s="14"/>
      <c r="M70" s="14"/>
      <c r="N70" s="14"/>
      <c r="O70" s="14"/>
    </row>
    <row r="71" spans="2:16" x14ac:dyDescent="0.35">
      <c r="D71" s="14"/>
      <c r="E71" s="14"/>
      <c r="F71" s="14"/>
      <c r="G71" s="14"/>
      <c r="H71" s="14"/>
      <c r="I71" s="14"/>
      <c r="J71" s="14"/>
      <c r="K71" s="14"/>
      <c r="L71" s="14"/>
      <c r="M71" s="14"/>
      <c r="N71" s="14"/>
      <c r="O71" s="14"/>
    </row>
    <row r="72" spans="2:16" x14ac:dyDescent="0.35">
      <c r="D72" s="14"/>
      <c r="E72" s="14"/>
      <c r="F72" s="14"/>
      <c r="G72" s="14"/>
      <c r="H72" s="14"/>
      <c r="I72" s="14"/>
      <c r="J72" s="14"/>
      <c r="K72" s="14"/>
      <c r="L72" s="14"/>
      <c r="M72" s="14"/>
      <c r="N72" s="14"/>
      <c r="O72" s="14"/>
    </row>
    <row r="73" spans="2:16" x14ac:dyDescent="0.35">
      <c r="D73" s="14"/>
      <c r="E73" s="14"/>
      <c r="F73" s="14"/>
      <c r="G73" s="14"/>
      <c r="H73" s="14"/>
      <c r="I73" s="14"/>
      <c r="J73" s="14"/>
      <c r="K73" s="14"/>
      <c r="L73" s="14"/>
      <c r="M73" s="14"/>
      <c r="N73" s="14"/>
      <c r="O73" s="14"/>
    </row>
    <row r="74" spans="2:16" x14ac:dyDescent="0.35">
      <c r="D74" s="14"/>
      <c r="E74" s="14"/>
      <c r="F74" s="14"/>
      <c r="G74" s="14"/>
      <c r="H74" s="14"/>
      <c r="I74" s="14"/>
      <c r="J74" s="14"/>
      <c r="K74" s="14"/>
      <c r="L74" s="14"/>
      <c r="M74" s="14"/>
      <c r="N74" s="14"/>
      <c r="O74" s="14"/>
    </row>
    <row r="75" spans="2:16" x14ac:dyDescent="0.35">
      <c r="D75" s="14"/>
      <c r="E75" s="14"/>
      <c r="F75" s="14"/>
      <c r="G75" s="14"/>
      <c r="H75" s="14"/>
      <c r="I75" s="14"/>
      <c r="J75" s="14"/>
      <c r="K75" s="14"/>
      <c r="L75" s="14"/>
      <c r="M75" s="14"/>
      <c r="N75" s="14"/>
      <c r="O75" s="14"/>
    </row>
    <row r="76" spans="2:16" x14ac:dyDescent="0.35">
      <c r="D76" s="14"/>
      <c r="E76" s="14"/>
      <c r="F76" s="14"/>
      <c r="G76" s="14"/>
      <c r="H76" s="14"/>
      <c r="I76" s="14"/>
      <c r="J76" s="14"/>
      <c r="K76" s="14"/>
      <c r="L76" s="14"/>
      <c r="M76" s="14"/>
      <c r="N76" s="14"/>
      <c r="O76" s="14"/>
    </row>
    <row r="77" spans="2:16" x14ac:dyDescent="0.35">
      <c r="D77" s="14"/>
      <c r="E77" s="14"/>
      <c r="F77" s="14"/>
      <c r="G77" s="14"/>
      <c r="H77" s="14"/>
      <c r="I77" s="14"/>
      <c r="J77" s="14"/>
      <c r="K77" s="14"/>
      <c r="L77" s="14"/>
      <c r="M77" s="14"/>
      <c r="N77" s="14"/>
      <c r="O77" s="14"/>
    </row>
    <row r="78" spans="2:16" x14ac:dyDescent="0.35">
      <c r="D78" s="14"/>
      <c r="E78" s="14"/>
      <c r="F78" s="14"/>
      <c r="G78" s="14"/>
      <c r="H78" s="14"/>
      <c r="I78" s="14"/>
      <c r="J78" s="14"/>
      <c r="K78" s="14"/>
      <c r="L78" s="14"/>
      <c r="M78" s="14"/>
      <c r="N78" s="14"/>
      <c r="O78" s="14"/>
    </row>
    <row r="79" spans="2:16" x14ac:dyDescent="0.35">
      <c r="D79" s="14"/>
      <c r="E79" s="14"/>
      <c r="F79" s="14"/>
      <c r="G79" s="14"/>
      <c r="H79" s="14"/>
      <c r="I79" s="14"/>
      <c r="J79" s="14"/>
      <c r="K79" s="14"/>
      <c r="L79" s="14"/>
      <c r="M79" s="14"/>
      <c r="N79" s="14"/>
      <c r="O79" s="14"/>
    </row>
    <row r="80" spans="2:16" x14ac:dyDescent="0.35">
      <c r="D80" s="14"/>
      <c r="E80" s="14"/>
      <c r="F80" s="14"/>
      <c r="G80" s="14"/>
      <c r="H80" s="14"/>
      <c r="I80" s="14"/>
      <c r="J80" s="14"/>
      <c r="K80" s="14"/>
      <c r="L80" s="14"/>
      <c r="M80" s="14"/>
      <c r="N80" s="14"/>
      <c r="O80" s="14"/>
    </row>
    <row r="81" spans="4:15" x14ac:dyDescent="0.35">
      <c r="D81" s="14"/>
      <c r="E81" s="14"/>
      <c r="F81" s="14"/>
      <c r="G81" s="14"/>
      <c r="H81" s="14"/>
      <c r="I81" s="14"/>
      <c r="J81" s="14"/>
      <c r="K81" s="14"/>
      <c r="L81" s="14"/>
      <c r="M81" s="14"/>
      <c r="N81" s="14"/>
      <c r="O81" s="14"/>
    </row>
    <row r="82" spans="4:15" x14ac:dyDescent="0.35">
      <c r="D82" s="14"/>
      <c r="E82" s="14"/>
      <c r="F82" s="14"/>
      <c r="G82" s="14"/>
      <c r="H82" s="14"/>
      <c r="I82" s="14"/>
      <c r="J82" s="14"/>
      <c r="K82" s="14"/>
      <c r="L82" s="14"/>
      <c r="M82" s="14"/>
      <c r="N82" s="14"/>
      <c r="O82" s="14"/>
    </row>
    <row r="83" spans="4:15" x14ac:dyDescent="0.35">
      <c r="D83" s="14"/>
      <c r="E83" s="14"/>
      <c r="F83" s="14"/>
      <c r="G83" s="14"/>
      <c r="H83" s="14"/>
      <c r="I83" s="14"/>
      <c r="J83" s="14"/>
      <c r="K83" s="14"/>
      <c r="L83" s="14"/>
      <c r="M83" s="14"/>
      <c r="N83" s="14"/>
      <c r="O83" s="14"/>
    </row>
    <row r="84" spans="4:15" x14ac:dyDescent="0.35">
      <c r="D84" s="14"/>
      <c r="E84" s="14"/>
      <c r="F84" s="14"/>
      <c r="G84" s="14"/>
      <c r="H84" s="14"/>
      <c r="I84" s="14"/>
      <c r="J84" s="14"/>
      <c r="K84" s="14"/>
      <c r="L84" s="14"/>
      <c r="M84" s="14"/>
      <c r="N84" s="14"/>
      <c r="O84" s="14"/>
    </row>
    <row r="85" spans="4:15" x14ac:dyDescent="0.35">
      <c r="D85" s="14"/>
      <c r="E85" s="14"/>
      <c r="F85" s="14"/>
      <c r="G85" s="14"/>
      <c r="H85" s="14"/>
      <c r="I85" s="14"/>
      <c r="J85" s="14"/>
      <c r="K85" s="14"/>
      <c r="L85" s="14"/>
      <c r="M85" s="14"/>
      <c r="N85" s="14"/>
      <c r="O85" s="14"/>
    </row>
    <row r="86" spans="4:15" x14ac:dyDescent="0.35">
      <c r="D86" s="14"/>
      <c r="E86" s="14"/>
      <c r="F86" s="14"/>
      <c r="G86" s="14"/>
      <c r="H86" s="14"/>
      <c r="I86" s="14"/>
      <c r="J86" s="14"/>
      <c r="K86" s="14"/>
      <c r="L86" s="14"/>
      <c r="M86" s="14"/>
      <c r="N86" s="14"/>
      <c r="O86" s="14"/>
    </row>
    <row r="87" spans="4:15" x14ac:dyDescent="0.35">
      <c r="D87" s="14"/>
      <c r="E87" s="14"/>
      <c r="F87" s="14"/>
      <c r="G87" s="14"/>
      <c r="H87" s="14"/>
      <c r="I87" s="14"/>
      <c r="J87" s="14"/>
      <c r="K87" s="14"/>
      <c r="L87" s="14"/>
      <c r="M87" s="14"/>
      <c r="N87" s="14"/>
      <c r="O87" s="14"/>
    </row>
    <row r="88" spans="4:15" x14ac:dyDescent="0.35">
      <c r="D88" s="14"/>
      <c r="E88" s="14"/>
      <c r="F88" s="14"/>
      <c r="G88" s="14"/>
      <c r="H88" s="14"/>
      <c r="I88" s="14"/>
      <c r="J88" s="14"/>
      <c r="K88" s="14"/>
      <c r="L88" s="14"/>
      <c r="M88" s="14"/>
      <c r="N88" s="14"/>
      <c r="O88" s="14"/>
    </row>
    <row r="89" spans="4:15" x14ac:dyDescent="0.35">
      <c r="D89" s="14"/>
      <c r="E89" s="14"/>
      <c r="F89" s="14"/>
      <c r="G89" s="14"/>
      <c r="H89" s="14"/>
      <c r="I89" s="14"/>
      <c r="J89" s="14"/>
      <c r="K89" s="14"/>
      <c r="L89" s="14"/>
      <c r="M89" s="14"/>
      <c r="N89" s="14"/>
      <c r="O89" s="14"/>
    </row>
    <row r="90" spans="4:15" x14ac:dyDescent="0.35">
      <c r="D90" s="14"/>
      <c r="E90" s="14"/>
      <c r="F90" s="14"/>
      <c r="G90" s="14"/>
      <c r="H90" s="14"/>
      <c r="I90" s="14"/>
      <c r="J90" s="14"/>
      <c r="K90" s="14"/>
      <c r="L90" s="14"/>
      <c r="M90" s="14"/>
      <c r="N90" s="14"/>
      <c r="O90" s="14"/>
    </row>
    <row r="91" spans="4:15" x14ac:dyDescent="0.35">
      <c r="D91" s="14"/>
      <c r="E91" s="14"/>
      <c r="F91" s="14"/>
      <c r="G91" s="14"/>
      <c r="H91" s="14"/>
      <c r="I91" s="14"/>
      <c r="J91" s="14"/>
      <c r="K91" s="14"/>
      <c r="L91" s="14"/>
      <c r="M91" s="14"/>
      <c r="N91" s="14"/>
      <c r="O91" s="14"/>
    </row>
    <row r="92" spans="4:15" x14ac:dyDescent="0.35">
      <c r="D92" s="14"/>
      <c r="E92" s="14"/>
      <c r="F92" s="14"/>
      <c r="G92" s="14"/>
      <c r="H92" s="14"/>
      <c r="I92" s="14"/>
      <c r="J92" s="14"/>
      <c r="K92" s="14"/>
      <c r="L92" s="14"/>
      <c r="M92" s="14"/>
      <c r="N92" s="14"/>
      <c r="O92" s="14"/>
    </row>
    <row r="93" spans="4:15" x14ac:dyDescent="0.35">
      <c r="D93" s="14"/>
      <c r="E93" s="14"/>
      <c r="F93" s="14"/>
      <c r="G93" s="14"/>
      <c r="H93" s="14"/>
      <c r="I93" s="14"/>
      <c r="J93" s="14"/>
      <c r="K93" s="14"/>
      <c r="L93" s="14"/>
      <c r="M93" s="14"/>
      <c r="N93" s="14"/>
      <c r="O93" s="14"/>
    </row>
    <row r="94" spans="4:15" x14ac:dyDescent="0.35">
      <c r="D94" s="14"/>
      <c r="E94" s="14"/>
      <c r="F94" s="14"/>
      <c r="G94" s="14"/>
      <c r="H94" s="14"/>
      <c r="I94" s="14"/>
      <c r="J94" s="14"/>
      <c r="K94" s="14"/>
      <c r="L94" s="14"/>
      <c r="M94" s="14"/>
      <c r="N94" s="14"/>
      <c r="O94" s="14"/>
    </row>
    <row r="95" spans="4:15" x14ac:dyDescent="0.35">
      <c r="D95" s="14"/>
      <c r="E95" s="14"/>
      <c r="F95" s="14"/>
      <c r="G95" s="14"/>
      <c r="H95" s="14"/>
      <c r="I95" s="14"/>
      <c r="J95" s="14"/>
      <c r="K95" s="14"/>
      <c r="L95" s="14"/>
      <c r="M95" s="14"/>
      <c r="N95" s="14"/>
      <c r="O95" s="14"/>
    </row>
    <row r="96" spans="4:15" x14ac:dyDescent="0.35">
      <c r="D96" s="14"/>
      <c r="E96" s="14"/>
      <c r="F96" s="14"/>
      <c r="G96" s="14"/>
      <c r="H96" s="14"/>
      <c r="I96" s="14"/>
      <c r="J96" s="14"/>
      <c r="K96" s="14"/>
      <c r="L96" s="14"/>
      <c r="M96" s="14"/>
      <c r="N96" s="14"/>
      <c r="O96" s="14"/>
    </row>
    <row r="97" spans="4:15" x14ac:dyDescent="0.35">
      <c r="D97" s="14"/>
      <c r="E97" s="14"/>
      <c r="F97" s="14"/>
      <c r="G97" s="14"/>
      <c r="H97" s="14"/>
      <c r="I97" s="14"/>
      <c r="J97" s="14"/>
      <c r="K97" s="14"/>
      <c r="L97" s="14"/>
      <c r="M97" s="14"/>
      <c r="N97" s="14"/>
      <c r="O97" s="14"/>
    </row>
    <row r="98" spans="4:15" x14ac:dyDescent="0.35">
      <c r="D98" s="14"/>
      <c r="E98" s="14"/>
      <c r="F98" s="14"/>
      <c r="G98" s="14"/>
      <c r="H98" s="14"/>
      <c r="I98" s="14"/>
      <c r="J98" s="14"/>
      <c r="K98" s="14"/>
      <c r="L98" s="14"/>
      <c r="M98" s="14"/>
      <c r="N98" s="14"/>
      <c r="O98" s="14"/>
    </row>
    <row r="99" spans="4:15" x14ac:dyDescent="0.35">
      <c r="D99" s="14"/>
      <c r="E99" s="14"/>
      <c r="F99" s="14"/>
      <c r="G99" s="14"/>
      <c r="H99" s="14"/>
      <c r="I99" s="14"/>
      <c r="J99" s="14"/>
      <c r="K99" s="14"/>
      <c r="L99" s="14"/>
      <c r="M99" s="14"/>
      <c r="N99" s="14"/>
      <c r="O99" s="14"/>
    </row>
    <row r="100" spans="4:15" x14ac:dyDescent="0.35">
      <c r="D100" s="14"/>
      <c r="E100" s="14"/>
      <c r="F100" s="14"/>
      <c r="G100" s="14"/>
      <c r="H100" s="14"/>
      <c r="I100" s="14"/>
      <c r="J100" s="14"/>
      <c r="K100" s="14"/>
      <c r="L100" s="14"/>
      <c r="M100" s="14"/>
      <c r="N100" s="14"/>
      <c r="O100" s="14"/>
    </row>
    <row r="101" spans="4:15" x14ac:dyDescent="0.35">
      <c r="D101" s="14"/>
      <c r="E101" s="14"/>
      <c r="F101" s="14"/>
      <c r="G101" s="14"/>
      <c r="H101" s="14"/>
      <c r="I101" s="14"/>
      <c r="J101" s="14"/>
      <c r="K101" s="14"/>
      <c r="L101" s="14"/>
      <c r="M101" s="14"/>
      <c r="N101" s="14"/>
      <c r="O101" s="14"/>
    </row>
    <row r="102" spans="4:15" x14ac:dyDescent="0.35">
      <c r="D102" s="14"/>
      <c r="E102" s="14"/>
      <c r="F102" s="14"/>
      <c r="G102" s="14"/>
      <c r="H102" s="14"/>
      <c r="I102" s="14"/>
      <c r="J102" s="14"/>
      <c r="K102" s="14"/>
      <c r="L102" s="14"/>
      <c r="M102" s="14"/>
      <c r="N102" s="14"/>
      <c r="O102" s="14"/>
    </row>
    <row r="103" spans="4:15" x14ac:dyDescent="0.35">
      <c r="D103" s="14"/>
      <c r="E103" s="14"/>
      <c r="F103" s="14"/>
      <c r="G103" s="14"/>
      <c r="H103" s="14"/>
      <c r="I103" s="14"/>
      <c r="J103" s="14"/>
      <c r="K103" s="14"/>
      <c r="L103" s="14"/>
      <c r="M103" s="14"/>
      <c r="N103" s="14"/>
      <c r="O103" s="14"/>
    </row>
    <row r="104" spans="4:15" x14ac:dyDescent="0.35">
      <c r="D104" s="14"/>
      <c r="E104" s="14"/>
      <c r="F104" s="14"/>
      <c r="G104" s="14"/>
      <c r="H104" s="14"/>
      <c r="I104" s="14"/>
      <c r="J104" s="14"/>
      <c r="K104" s="14"/>
      <c r="L104" s="14"/>
      <c r="M104" s="14"/>
      <c r="N104" s="14"/>
      <c r="O104" s="14"/>
    </row>
    <row r="105" spans="4:15" x14ac:dyDescent="0.35">
      <c r="D105" s="14"/>
      <c r="E105" s="14"/>
      <c r="F105" s="14"/>
      <c r="G105" s="14"/>
      <c r="H105" s="14"/>
      <c r="I105" s="14"/>
      <c r="J105" s="14"/>
      <c r="K105" s="14"/>
      <c r="L105" s="14"/>
      <c r="M105" s="14"/>
      <c r="N105" s="14"/>
      <c r="O105" s="14"/>
    </row>
    <row r="106" spans="4:15" x14ac:dyDescent="0.35">
      <c r="D106" s="14"/>
      <c r="E106" s="14"/>
      <c r="F106" s="14"/>
      <c r="G106" s="14"/>
      <c r="H106" s="14"/>
      <c r="I106" s="14"/>
      <c r="J106" s="14"/>
      <c r="K106" s="14"/>
      <c r="L106" s="14"/>
      <c r="M106" s="14"/>
      <c r="N106" s="14"/>
      <c r="O106" s="14"/>
    </row>
    <row r="107" spans="4:15" x14ac:dyDescent="0.35">
      <c r="D107" s="14"/>
      <c r="E107" s="14"/>
      <c r="F107" s="14"/>
      <c r="G107" s="14"/>
      <c r="H107" s="14"/>
      <c r="I107" s="14"/>
      <c r="J107" s="14"/>
      <c r="K107" s="14"/>
      <c r="L107" s="14"/>
      <c r="M107" s="14"/>
      <c r="N107" s="14"/>
      <c r="O107" s="14"/>
    </row>
    <row r="108" spans="4:15" x14ac:dyDescent="0.35">
      <c r="D108" s="14"/>
      <c r="E108" s="14"/>
      <c r="F108" s="14"/>
      <c r="G108" s="14"/>
      <c r="H108" s="14"/>
      <c r="I108" s="14"/>
      <c r="J108" s="14"/>
      <c r="K108" s="14"/>
      <c r="L108" s="14"/>
      <c r="M108" s="14"/>
      <c r="N108" s="14"/>
      <c r="O108" s="14"/>
    </row>
    <row r="109" spans="4:15" x14ac:dyDescent="0.35">
      <c r="D109" s="14"/>
      <c r="E109" s="14"/>
      <c r="F109" s="14"/>
      <c r="G109" s="14"/>
      <c r="H109" s="14"/>
      <c r="I109" s="14"/>
      <c r="J109" s="14"/>
      <c r="K109" s="14"/>
      <c r="L109" s="14"/>
      <c r="M109" s="14"/>
      <c r="N109" s="14"/>
      <c r="O109" s="14"/>
    </row>
    <row r="110" spans="4:15" x14ac:dyDescent="0.35">
      <c r="D110" s="14"/>
      <c r="E110" s="14"/>
      <c r="F110" s="14"/>
      <c r="G110" s="14"/>
      <c r="H110" s="14"/>
      <c r="I110" s="14"/>
      <c r="J110" s="14"/>
      <c r="K110" s="14"/>
      <c r="L110" s="14"/>
      <c r="M110" s="14"/>
      <c r="N110" s="14"/>
      <c r="O110" s="14"/>
    </row>
    <row r="111" spans="4:15" x14ac:dyDescent="0.35">
      <c r="D111" s="14"/>
      <c r="E111" s="14"/>
      <c r="F111" s="14"/>
      <c r="G111" s="14"/>
      <c r="H111" s="14"/>
      <c r="I111" s="14"/>
      <c r="J111" s="14"/>
      <c r="K111" s="14"/>
      <c r="L111" s="14"/>
      <c r="M111" s="14"/>
      <c r="N111" s="14"/>
      <c r="O111" s="14"/>
    </row>
    <row r="112" spans="4:15" x14ac:dyDescent="0.35">
      <c r="D112" s="14"/>
      <c r="E112" s="14"/>
      <c r="F112" s="14"/>
      <c r="G112" s="14"/>
      <c r="H112" s="14"/>
      <c r="I112" s="14"/>
      <c r="J112" s="14"/>
      <c r="K112" s="14"/>
      <c r="L112" s="14"/>
      <c r="M112" s="14"/>
      <c r="N112" s="14"/>
      <c r="O112" s="14"/>
    </row>
    <row r="113" spans="4:15" x14ac:dyDescent="0.35">
      <c r="D113" s="14"/>
      <c r="E113" s="14"/>
      <c r="F113" s="14"/>
      <c r="G113" s="14"/>
      <c r="H113" s="14"/>
      <c r="I113" s="14"/>
      <c r="J113" s="14"/>
      <c r="K113" s="14"/>
      <c r="L113" s="14"/>
      <c r="M113" s="14"/>
      <c r="N113" s="14"/>
      <c r="O113" s="14"/>
    </row>
    <row r="114" spans="4:15" x14ac:dyDescent="0.35">
      <c r="D114" s="14"/>
      <c r="E114" s="14"/>
      <c r="F114" s="14"/>
      <c r="G114" s="14"/>
      <c r="H114" s="14"/>
      <c r="I114" s="14"/>
      <c r="J114" s="14"/>
      <c r="K114" s="14"/>
      <c r="L114" s="14"/>
      <c r="M114" s="14"/>
      <c r="N114" s="14"/>
      <c r="O114" s="14"/>
    </row>
    <row r="115" spans="4:15" x14ac:dyDescent="0.35">
      <c r="D115" s="14"/>
      <c r="E115" s="14"/>
      <c r="F115" s="14"/>
      <c r="G115" s="14"/>
      <c r="H115" s="14"/>
      <c r="I115" s="14"/>
      <c r="J115" s="14"/>
      <c r="K115" s="14"/>
      <c r="L115" s="14"/>
      <c r="M115" s="14"/>
      <c r="N115" s="14"/>
      <c r="O115" s="14"/>
    </row>
    <row r="116" spans="4:15" x14ac:dyDescent="0.35">
      <c r="D116" s="14"/>
      <c r="E116" s="14"/>
      <c r="F116" s="14"/>
      <c r="G116" s="14"/>
      <c r="H116" s="14"/>
      <c r="I116" s="14"/>
      <c r="J116" s="14"/>
      <c r="K116" s="14"/>
      <c r="L116" s="14"/>
      <c r="M116" s="14"/>
      <c r="N116" s="14"/>
      <c r="O116" s="14"/>
    </row>
    <row r="117" spans="4:15" x14ac:dyDescent="0.35">
      <c r="D117" s="14"/>
      <c r="E117" s="14"/>
      <c r="F117" s="14"/>
      <c r="G117" s="14"/>
      <c r="H117" s="14"/>
      <c r="I117" s="14"/>
      <c r="J117" s="14"/>
      <c r="K117" s="14"/>
      <c r="L117" s="14"/>
      <c r="M117" s="14"/>
      <c r="N117" s="14"/>
      <c r="O117" s="14"/>
    </row>
    <row r="118" spans="4:15" x14ac:dyDescent="0.35">
      <c r="D118" s="14"/>
      <c r="E118" s="14"/>
      <c r="F118" s="14"/>
      <c r="G118" s="14"/>
      <c r="H118" s="14"/>
      <c r="I118" s="14"/>
      <c r="J118" s="14"/>
      <c r="K118" s="14"/>
      <c r="L118" s="14"/>
      <c r="M118" s="14"/>
      <c r="N118" s="14"/>
      <c r="O118" s="14"/>
    </row>
    <row r="119" spans="4:15" x14ac:dyDescent="0.35">
      <c r="D119" s="14"/>
      <c r="E119" s="14"/>
      <c r="F119" s="14"/>
      <c r="G119" s="14"/>
      <c r="H119" s="14"/>
      <c r="I119" s="14"/>
      <c r="J119" s="14"/>
      <c r="K119" s="14"/>
      <c r="L119" s="14"/>
      <c r="M119" s="14"/>
      <c r="N119" s="14"/>
      <c r="O119" s="14"/>
    </row>
    <row r="120" spans="4:15" x14ac:dyDescent="0.35">
      <c r="D120" s="14"/>
      <c r="E120" s="14"/>
      <c r="F120" s="14"/>
      <c r="G120" s="14"/>
      <c r="H120" s="14"/>
      <c r="I120" s="14"/>
      <c r="J120" s="14"/>
      <c r="K120" s="14"/>
      <c r="L120" s="14"/>
      <c r="M120" s="14"/>
      <c r="N120" s="14"/>
      <c r="O120" s="14"/>
    </row>
    <row r="121" spans="4:15" x14ac:dyDescent="0.35">
      <c r="D121" s="14"/>
      <c r="E121" s="14"/>
      <c r="F121" s="14"/>
      <c r="G121" s="14"/>
      <c r="H121" s="14"/>
      <c r="I121" s="14"/>
      <c r="J121" s="14"/>
      <c r="K121" s="14"/>
      <c r="L121" s="14"/>
      <c r="M121" s="14"/>
      <c r="N121" s="14"/>
      <c r="O121" s="14"/>
    </row>
    <row r="122" spans="4:15" x14ac:dyDescent="0.35">
      <c r="D122" s="14"/>
      <c r="E122" s="14"/>
      <c r="F122" s="14"/>
      <c r="G122" s="14"/>
      <c r="H122" s="14"/>
      <c r="I122" s="14"/>
      <c r="J122" s="14"/>
      <c r="K122" s="14"/>
      <c r="L122" s="14"/>
      <c r="M122" s="14"/>
      <c r="N122" s="14"/>
      <c r="O122" s="14"/>
    </row>
    <row r="123" spans="4:15" x14ac:dyDescent="0.35">
      <c r="D123" s="14"/>
      <c r="E123" s="14"/>
      <c r="F123" s="14"/>
      <c r="G123" s="14"/>
      <c r="H123" s="14"/>
      <c r="I123" s="14"/>
      <c r="J123" s="14"/>
      <c r="K123" s="14"/>
      <c r="L123" s="14"/>
      <c r="M123" s="14"/>
      <c r="N123" s="14"/>
      <c r="O123" s="14"/>
    </row>
    <row r="124" spans="4:15" x14ac:dyDescent="0.35">
      <c r="D124" s="14"/>
      <c r="E124" s="14"/>
      <c r="F124" s="14"/>
      <c r="G124" s="14"/>
      <c r="H124" s="14"/>
      <c r="I124" s="14"/>
      <c r="J124" s="14"/>
      <c r="K124" s="14"/>
      <c r="L124" s="14"/>
      <c r="M124" s="14"/>
      <c r="N124" s="14"/>
      <c r="O124" s="14"/>
    </row>
    <row r="125" spans="4:15" x14ac:dyDescent="0.35">
      <c r="D125" s="14"/>
      <c r="E125" s="14"/>
      <c r="F125" s="14"/>
      <c r="G125" s="14"/>
      <c r="H125" s="14"/>
      <c r="I125" s="14"/>
      <c r="J125" s="14"/>
      <c r="K125" s="14"/>
      <c r="L125" s="14"/>
      <c r="M125" s="14"/>
      <c r="N125" s="14"/>
      <c r="O125" s="14"/>
    </row>
    <row r="126" spans="4:15" x14ac:dyDescent="0.35">
      <c r="D126" s="14"/>
      <c r="E126" s="14"/>
      <c r="F126" s="14"/>
      <c r="G126" s="14"/>
      <c r="H126" s="14"/>
      <c r="I126" s="14"/>
      <c r="J126" s="14"/>
      <c r="K126" s="14"/>
      <c r="L126" s="14"/>
      <c r="M126" s="14"/>
      <c r="N126" s="14"/>
      <c r="O126" s="14"/>
    </row>
    <row r="127" spans="4:15" x14ac:dyDescent="0.35">
      <c r="D127" s="14"/>
      <c r="E127" s="14"/>
      <c r="F127" s="14"/>
      <c r="G127" s="14"/>
      <c r="H127" s="14"/>
      <c r="I127" s="14"/>
      <c r="J127" s="14"/>
      <c r="K127" s="14"/>
      <c r="L127" s="14"/>
      <c r="M127" s="14"/>
      <c r="N127" s="14"/>
      <c r="O127" s="14"/>
    </row>
    <row r="128" spans="4:15" x14ac:dyDescent="0.35">
      <c r="D128" s="14"/>
      <c r="E128" s="14"/>
      <c r="F128" s="14"/>
      <c r="G128" s="14"/>
      <c r="H128" s="14"/>
      <c r="I128" s="14"/>
      <c r="J128" s="14"/>
      <c r="K128" s="14"/>
      <c r="L128" s="14"/>
      <c r="M128" s="14"/>
      <c r="N128" s="14"/>
      <c r="O128" s="14"/>
    </row>
    <row r="129" spans="4:15" x14ac:dyDescent="0.35">
      <c r="D129" s="14"/>
      <c r="E129" s="14"/>
      <c r="F129" s="14"/>
      <c r="G129" s="14"/>
      <c r="H129" s="14"/>
      <c r="I129" s="14"/>
      <c r="J129" s="14"/>
      <c r="K129" s="14"/>
      <c r="L129" s="14"/>
      <c r="M129" s="14"/>
      <c r="N129" s="14"/>
      <c r="O129" s="14"/>
    </row>
    <row r="130" spans="4:15" x14ac:dyDescent="0.35">
      <c r="D130" s="14"/>
      <c r="E130" s="14"/>
      <c r="F130" s="14"/>
      <c r="G130" s="14"/>
      <c r="H130" s="14"/>
      <c r="I130" s="14"/>
      <c r="J130" s="14"/>
      <c r="K130" s="14"/>
      <c r="L130" s="14"/>
      <c r="M130" s="14"/>
      <c r="N130" s="14"/>
      <c r="O130" s="14"/>
    </row>
    <row r="131" spans="4:15" x14ac:dyDescent="0.35">
      <c r="D131" s="14"/>
      <c r="E131" s="14"/>
      <c r="F131" s="14"/>
      <c r="G131" s="14"/>
      <c r="H131" s="14"/>
      <c r="I131" s="14"/>
      <c r="J131" s="14"/>
      <c r="K131" s="14"/>
      <c r="L131" s="14"/>
      <c r="M131" s="14"/>
      <c r="N131" s="14"/>
      <c r="O131" s="14"/>
    </row>
    <row r="132" spans="4:15" x14ac:dyDescent="0.35">
      <c r="D132" s="14"/>
      <c r="E132" s="14"/>
      <c r="F132" s="14"/>
      <c r="G132" s="14"/>
      <c r="H132" s="14"/>
      <c r="I132" s="14"/>
      <c r="J132" s="14"/>
      <c r="K132" s="14"/>
      <c r="L132" s="14"/>
      <c r="M132" s="14"/>
      <c r="N132" s="14"/>
      <c r="O132" s="14"/>
    </row>
    <row r="133" spans="4:15" x14ac:dyDescent="0.35">
      <c r="D133" s="14"/>
      <c r="E133" s="14"/>
      <c r="F133" s="14"/>
      <c r="G133" s="14"/>
      <c r="H133" s="14"/>
      <c r="I133" s="14"/>
      <c r="J133" s="14"/>
      <c r="K133" s="14"/>
      <c r="L133" s="14"/>
      <c r="M133" s="14"/>
      <c r="N133" s="14"/>
      <c r="O133" s="14"/>
    </row>
    <row r="134" spans="4:15" x14ac:dyDescent="0.35">
      <c r="D134" s="14"/>
      <c r="E134" s="14"/>
      <c r="F134" s="14"/>
      <c r="G134" s="14"/>
      <c r="H134" s="14"/>
      <c r="I134" s="14"/>
      <c r="J134" s="14"/>
      <c r="K134" s="14"/>
      <c r="L134" s="14"/>
      <c r="M134" s="14"/>
      <c r="N134" s="14"/>
      <c r="O134" s="14"/>
    </row>
    <row r="135" spans="4:15" x14ac:dyDescent="0.35">
      <c r="D135" s="14"/>
      <c r="E135" s="14"/>
      <c r="F135" s="14"/>
      <c r="G135" s="14"/>
      <c r="H135" s="14"/>
      <c r="I135" s="14"/>
      <c r="J135" s="14"/>
      <c r="K135" s="14"/>
      <c r="L135" s="14"/>
      <c r="M135" s="14"/>
      <c r="N135" s="14"/>
      <c r="O135" s="14"/>
    </row>
    <row r="136" spans="4:15" x14ac:dyDescent="0.35">
      <c r="D136" s="14"/>
      <c r="E136" s="14"/>
      <c r="F136" s="14"/>
      <c r="G136" s="14"/>
      <c r="H136" s="14"/>
      <c r="I136" s="14"/>
      <c r="J136" s="14"/>
      <c r="K136" s="14"/>
      <c r="L136" s="14"/>
      <c r="M136" s="14"/>
      <c r="N136" s="14"/>
      <c r="O136" s="14"/>
    </row>
    <row r="137" spans="4:15" x14ac:dyDescent="0.35">
      <c r="D137" s="14"/>
      <c r="E137" s="14"/>
      <c r="F137" s="14"/>
      <c r="G137" s="14"/>
      <c r="H137" s="14"/>
      <c r="I137" s="14"/>
      <c r="J137" s="14"/>
      <c r="K137" s="14"/>
      <c r="L137" s="14"/>
      <c r="M137" s="14"/>
      <c r="N137" s="14"/>
      <c r="O137" s="14"/>
    </row>
    <row r="138" spans="4:15" x14ac:dyDescent="0.35">
      <c r="D138" s="14"/>
      <c r="E138" s="14"/>
      <c r="F138" s="14"/>
      <c r="G138" s="14"/>
      <c r="H138" s="14"/>
      <c r="I138" s="14"/>
      <c r="J138" s="14"/>
      <c r="K138" s="14"/>
      <c r="L138" s="14"/>
      <c r="M138" s="14"/>
      <c r="N138" s="14"/>
      <c r="O138" s="14"/>
    </row>
    <row r="139" spans="4:15" x14ac:dyDescent="0.35">
      <c r="D139" s="14"/>
      <c r="E139" s="14"/>
      <c r="F139" s="14"/>
      <c r="G139" s="14"/>
      <c r="H139" s="14"/>
      <c r="I139" s="14"/>
      <c r="J139" s="14"/>
      <c r="K139" s="14"/>
      <c r="L139" s="14"/>
      <c r="M139" s="14"/>
      <c r="N139" s="14"/>
      <c r="O139" s="14"/>
    </row>
    <row r="140" spans="4:15" x14ac:dyDescent="0.35">
      <c r="D140" s="14"/>
      <c r="E140" s="14"/>
      <c r="F140" s="14"/>
      <c r="G140" s="14"/>
      <c r="H140" s="14"/>
      <c r="I140" s="14"/>
      <c r="J140" s="14"/>
      <c r="K140" s="14"/>
      <c r="L140" s="14"/>
      <c r="M140" s="14"/>
      <c r="N140" s="14"/>
      <c r="O140" s="14"/>
    </row>
    <row r="141" spans="4:15" x14ac:dyDescent="0.35">
      <c r="D141" s="14"/>
      <c r="E141" s="14"/>
      <c r="F141" s="14"/>
      <c r="G141" s="14"/>
      <c r="H141" s="14"/>
      <c r="I141" s="14"/>
      <c r="J141" s="14"/>
      <c r="K141" s="14"/>
      <c r="L141" s="14"/>
      <c r="M141" s="14"/>
      <c r="N141" s="14"/>
      <c r="O141" s="14"/>
    </row>
    <row r="142" spans="4:15" x14ac:dyDescent="0.35">
      <c r="D142" s="14"/>
      <c r="E142" s="14"/>
      <c r="F142" s="14"/>
      <c r="G142" s="14"/>
      <c r="H142" s="14"/>
      <c r="I142" s="14"/>
      <c r="J142" s="14"/>
      <c r="K142" s="14"/>
      <c r="L142" s="14"/>
      <c r="M142" s="14"/>
      <c r="N142" s="14"/>
      <c r="O142" s="14"/>
    </row>
    <row r="143" spans="4:15" x14ac:dyDescent="0.35">
      <c r="D143" s="14"/>
      <c r="E143" s="14"/>
      <c r="F143" s="14"/>
      <c r="G143" s="14"/>
      <c r="H143" s="14"/>
      <c r="I143" s="14"/>
      <c r="J143" s="14"/>
      <c r="K143" s="14"/>
      <c r="L143" s="14"/>
      <c r="M143" s="14"/>
      <c r="N143" s="14"/>
      <c r="O143" s="14"/>
    </row>
    <row r="144" spans="4:15" x14ac:dyDescent="0.35">
      <c r="D144" s="14"/>
      <c r="E144" s="14"/>
      <c r="F144" s="14"/>
      <c r="G144" s="14"/>
      <c r="H144" s="14"/>
      <c r="I144" s="14"/>
      <c r="J144" s="14"/>
      <c r="K144" s="14"/>
      <c r="L144" s="14"/>
      <c r="M144" s="14"/>
      <c r="N144" s="14"/>
      <c r="O144" s="14"/>
    </row>
    <row r="145" spans="4:15" x14ac:dyDescent="0.35">
      <c r="D145" s="14"/>
      <c r="E145" s="14"/>
      <c r="F145" s="14"/>
      <c r="G145" s="14"/>
      <c r="H145" s="14"/>
      <c r="I145" s="14"/>
      <c r="J145" s="14"/>
      <c r="K145" s="14"/>
      <c r="L145" s="14"/>
      <c r="M145" s="14"/>
      <c r="N145" s="14"/>
      <c r="O145" s="14"/>
    </row>
    <row r="146" spans="4:15" x14ac:dyDescent="0.35">
      <c r="D146" s="14"/>
      <c r="E146" s="14"/>
      <c r="F146" s="14"/>
      <c r="G146" s="14"/>
      <c r="H146" s="14"/>
      <c r="I146" s="14"/>
      <c r="J146" s="14"/>
      <c r="K146" s="14"/>
      <c r="L146" s="14"/>
      <c r="M146" s="14"/>
      <c r="N146" s="14"/>
      <c r="O146" s="14"/>
    </row>
    <row r="147" spans="4:15" x14ac:dyDescent="0.35">
      <c r="D147" s="14"/>
      <c r="E147" s="14"/>
      <c r="F147" s="14"/>
      <c r="G147" s="14"/>
      <c r="H147" s="14"/>
      <c r="I147" s="14"/>
      <c r="J147" s="14"/>
      <c r="K147" s="14"/>
      <c r="L147" s="14"/>
      <c r="M147" s="14"/>
      <c r="N147" s="14"/>
      <c r="O147" s="14"/>
    </row>
    <row r="148" spans="4:15" x14ac:dyDescent="0.35">
      <c r="D148" s="14"/>
      <c r="E148" s="14"/>
      <c r="F148" s="14"/>
      <c r="G148" s="14"/>
      <c r="H148" s="14"/>
      <c r="I148" s="14"/>
      <c r="J148" s="14"/>
      <c r="K148" s="14"/>
      <c r="L148" s="14"/>
      <c r="M148" s="14"/>
      <c r="N148" s="14"/>
      <c r="O148" s="14"/>
    </row>
    <row r="149" spans="4:15" x14ac:dyDescent="0.35">
      <c r="D149" s="14"/>
      <c r="E149" s="14"/>
      <c r="F149" s="14"/>
      <c r="G149" s="14"/>
      <c r="H149" s="14"/>
      <c r="I149" s="14"/>
      <c r="J149" s="14"/>
      <c r="K149" s="14"/>
      <c r="L149" s="14"/>
      <c r="M149" s="14"/>
      <c r="N149" s="14"/>
      <c r="O149" s="14"/>
    </row>
    <row r="150" spans="4:15" x14ac:dyDescent="0.35">
      <c r="D150" s="14"/>
      <c r="E150" s="14"/>
      <c r="F150" s="14"/>
      <c r="G150" s="14"/>
      <c r="H150" s="14"/>
      <c r="I150" s="14"/>
      <c r="J150" s="14"/>
      <c r="K150" s="14"/>
      <c r="L150" s="14"/>
      <c r="M150" s="14"/>
      <c r="N150" s="14"/>
      <c r="O150" s="14"/>
    </row>
    <row r="151" spans="4:15" x14ac:dyDescent="0.35">
      <c r="D151" s="14"/>
      <c r="E151" s="14"/>
      <c r="F151" s="14"/>
      <c r="G151" s="14"/>
      <c r="H151" s="14"/>
      <c r="I151" s="14"/>
      <c r="J151" s="14"/>
      <c r="K151" s="14"/>
      <c r="L151" s="14"/>
      <c r="M151" s="14"/>
      <c r="N151" s="14"/>
      <c r="O151" s="14"/>
    </row>
    <row r="152" spans="4:15" x14ac:dyDescent="0.35">
      <c r="D152" s="14"/>
      <c r="E152" s="14"/>
      <c r="F152" s="14"/>
      <c r="G152" s="14"/>
      <c r="H152" s="14"/>
      <c r="I152" s="14"/>
      <c r="J152" s="14"/>
      <c r="K152" s="14"/>
      <c r="L152" s="14"/>
      <c r="M152" s="14"/>
      <c r="N152" s="14"/>
      <c r="O152" s="14"/>
    </row>
    <row r="153" spans="4:15" x14ac:dyDescent="0.35">
      <c r="D153" s="14"/>
      <c r="E153" s="14"/>
      <c r="F153" s="14"/>
      <c r="G153" s="14"/>
      <c r="H153" s="14"/>
      <c r="I153" s="14"/>
      <c r="J153" s="14"/>
      <c r="K153" s="14"/>
      <c r="L153" s="14"/>
      <c r="M153" s="14"/>
      <c r="N153" s="14"/>
      <c r="O153" s="14"/>
    </row>
    <row r="154" spans="4:15" x14ac:dyDescent="0.35">
      <c r="D154" s="14"/>
      <c r="E154" s="14"/>
      <c r="F154" s="14"/>
      <c r="G154" s="14"/>
      <c r="H154" s="14"/>
      <c r="I154" s="14"/>
      <c r="J154" s="14"/>
      <c r="K154" s="14"/>
      <c r="L154" s="14"/>
      <c r="M154" s="14"/>
      <c r="N154" s="14"/>
      <c r="O154" s="14"/>
    </row>
    <row r="155" spans="4:15" x14ac:dyDescent="0.35">
      <c r="D155" s="14"/>
      <c r="E155" s="14"/>
      <c r="F155" s="14"/>
      <c r="G155" s="14"/>
      <c r="H155" s="14"/>
      <c r="I155" s="14"/>
      <c r="J155" s="14"/>
      <c r="K155" s="14"/>
      <c r="L155" s="14"/>
      <c r="M155" s="14"/>
      <c r="N155" s="14"/>
      <c r="O155" s="14"/>
    </row>
    <row r="156" spans="4:15" x14ac:dyDescent="0.35">
      <c r="D156" s="14"/>
      <c r="E156" s="14"/>
      <c r="F156" s="14"/>
      <c r="G156" s="14"/>
      <c r="H156" s="14"/>
      <c r="I156" s="14"/>
      <c r="J156" s="14"/>
      <c r="K156" s="14"/>
      <c r="L156" s="14"/>
      <c r="M156" s="14"/>
      <c r="N156" s="14"/>
      <c r="O156" s="14"/>
    </row>
    <row r="157" spans="4:15" x14ac:dyDescent="0.35">
      <c r="D157" s="14"/>
      <c r="E157" s="14"/>
      <c r="F157" s="14"/>
      <c r="G157" s="14"/>
      <c r="H157" s="14"/>
      <c r="I157" s="14"/>
      <c r="J157" s="14"/>
      <c r="K157" s="14"/>
      <c r="L157" s="14"/>
      <c r="M157" s="14"/>
      <c r="N157" s="14"/>
      <c r="O157" s="14"/>
    </row>
  </sheetData>
  <sheetProtection sheet="1" objects="1" scenarios="1"/>
  <protectedRanges>
    <protectedRange sqref="D10:O15 D23:O27 D31:O53 D57:O63" name="Range1"/>
  </protectedRanges>
  <mergeCells count="1">
    <mergeCell ref="P5:P6"/>
  </mergeCells>
  <conditionalFormatting sqref="D6:O6">
    <cfRule type="cellIs" dxfId="1" priority="3" operator="lessThan">
      <formula>$N$3</formula>
    </cfRule>
  </conditionalFormatting>
  <dataValidations count="12">
    <dataValidation allowBlank="1" showInputMessage="1" showErrorMessage="1" promptTitle="Optional" prompt="Use the Sales Forecast Template to help populate this field." sqref="D10:O11" xr:uid="{4DB79628-CE48-4275-A60B-2D02EE07C29C}"/>
    <dataValidation allowBlank="1" showInputMessage="1" showErrorMessage="1" promptTitle="Accounts Receivable Collections" prompt="The process of collecting money from customers who bought on credit. Optional: use the Sales Forecast Template to help populate these fields." sqref="B11" xr:uid="{7D23AC78-1FA9-4403-9A6B-B641EE91A5C1}"/>
    <dataValidation allowBlank="1" showInputMessage="1" showErrorMessage="1" promptTitle="Cash Sales" prompt="Sales where the customers pay right away. Optional: use the Sales Forecast Template to help populate these fields." sqref="B10" xr:uid="{9CA72DC6-0E95-4D6A-9817-849B0290A766}"/>
    <dataValidation allowBlank="1" showInputMessage="1" showErrorMessage="1" promptTitle="Cost of Goods Sold" prompt="Direct costs to produce goods (e.g., materials, labour)." sqref="B22" xr:uid="{6956B1EA-A229-44D9-9BFC-63BDCEB1A8EF}"/>
    <dataValidation allowBlank="1" showInputMessage="1" showErrorMessage="1" promptTitle="Cost of Materials Guidance" prompt="Start-Up inventory covers raw materials to produce the product/service you intend to sell. This may not be applicable if you are a contractor selling your professional services, which typically do not require having inventory on hand." sqref="C23" xr:uid="{81DB13A1-7BD6-4F34-B1DD-17D03F98BE2A}"/>
    <dataValidation allowBlank="1" showInputMessage="1" showErrorMessage="1" promptTitle="Other Funding" prompt="Money from sources besides regular income or loans. Examples include grants, venture capital, in-kind contributions (e.g., donations of goods or services instead of cash), and money from friends or family." sqref="B14:B15" xr:uid="{1F7BD9D1-8C65-4E55-A4E4-60EA16CE04C8}"/>
    <dataValidation allowBlank="1" showInputMessage="1" showErrorMessage="1" promptTitle="Loan Funding" prompt="Borrowed money that must be repaid with interest." sqref="B13" xr:uid="{10159565-767D-49FB-BA33-2C141BA9C19B}"/>
    <dataValidation allowBlank="1" showInputMessage="1" showErrorMessage="1" promptTitle="Owner Contributed Funds" prompt="The money you invest in the business." sqref="B12" xr:uid="{3BFF3EC2-34B5-4503-A6F4-87D4A38EA2D2}"/>
    <dataValidation allowBlank="1" showInputMessage="1" showErrorMessage="1" promptTitle="Starting Cash on Hand" prompt="This represents Year 1 cash on hand (end of month 12) balance." sqref="D3:F3" xr:uid="{0E9021A8-191C-472E-8E8C-6A903E761265}"/>
    <dataValidation allowBlank="1" showInputMessage="1" showErrorMessage="1" promptTitle="Operating Activities" prompt="Day-to-day costs of running the business (rent, salaries, supplies)." sqref="B21" xr:uid="{26B34295-2BC1-4DE4-8BF2-3348A34FB7ED}"/>
    <dataValidation allowBlank="1" showInputMessage="1" showErrorMessage="1" promptTitle="Investing and Financing Activity" prompt="Financing activities include adding or changing loans, paying cash dividends, or selling shares to raise funds. _x000a_Investing activities include spending money on long-term assets (e.g., vehicles, equip.) that will help the business make money in the future." sqref="B56" xr:uid="{7EC90FCC-D028-4A8C-B844-A47FBEB58692}"/>
    <dataValidation allowBlank="1" showErrorMessage="1" sqref="B23" xr:uid="{048A8317-CC0A-4375-BFBF-46D4B42C97AE}"/>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BF38CE-185A-43AF-B2F4-7BF0D76BB764}">
  <dimension ref="A1:P157"/>
  <sheetViews>
    <sheetView showGridLines="0" zoomScaleNormal="100" workbookViewId="0">
      <pane ySplit="6" topLeftCell="A7" activePane="bottomLeft" state="frozen"/>
      <selection activeCell="B1" sqref="B1"/>
      <selection pane="bottomLeft" activeCell="D23" sqref="D23"/>
    </sheetView>
  </sheetViews>
  <sheetFormatPr defaultColWidth="9.109375" defaultRowHeight="15" x14ac:dyDescent="0.35"/>
  <cols>
    <col min="1" max="1" width="2" style="2" customWidth="1"/>
    <col min="2" max="2" width="44.5546875" style="2" customWidth="1"/>
    <col min="3" max="3" width="11.109375" style="2" customWidth="1"/>
    <col min="4" max="15" width="9.6640625" style="2" customWidth="1"/>
    <col min="16" max="16" width="9.6640625" style="14" customWidth="1"/>
    <col min="17" max="16384" width="9.109375" style="2"/>
  </cols>
  <sheetData>
    <row r="1" spans="1:16" ht="17.399999999999999" x14ac:dyDescent="0.4">
      <c r="A1" s="13" t="s">
        <v>111</v>
      </c>
      <c r="C1" s="4"/>
    </row>
    <row r="2" spans="1:16" x14ac:dyDescent="0.35">
      <c r="I2" s="59" t="s">
        <v>55</v>
      </c>
      <c r="N2" s="59" t="s">
        <v>56</v>
      </c>
    </row>
    <row r="3" spans="1:16" x14ac:dyDescent="0.35">
      <c r="E3" s="51" t="s">
        <v>57</v>
      </c>
      <c r="F3" s="54">
        <f>'Cashflow Forecast - Year 2'!O66</f>
        <v>0</v>
      </c>
      <c r="G3" s="49"/>
      <c r="H3" s="12" t="s">
        <v>52</v>
      </c>
      <c r="I3" s="53" t="str">
        <f>IF(J3="","",J3)</f>
        <v/>
      </c>
      <c r="M3" s="12" t="s">
        <v>29</v>
      </c>
      <c r="N3" s="54">
        <f>'Cashflow Forecast - Year 1'!O3</f>
        <v>0</v>
      </c>
    </row>
    <row r="5" spans="1:16" x14ac:dyDescent="0.35">
      <c r="D5" s="9" t="str">
        <f>IF('Cashflow Forecast - Year 2'!O5="Month 24","Month 25",DATE(YEAR('Cashflow Forecast - Year 2'!O5),MONTH('Cashflow Forecast - Year 2'!O5)+1,1))</f>
        <v>Month 25</v>
      </c>
      <c r="E5" s="9" t="str">
        <f>IF(D5="Month 25","Month 26",DATE(YEAR(D5),MONTH(D5)+1,1))</f>
        <v>Month 26</v>
      </c>
      <c r="F5" s="9" t="str">
        <f>IF(E5="Month 26","Month 27",DATE(YEAR(E5),MONTH(E5)+1,1))</f>
        <v>Month 27</v>
      </c>
      <c r="G5" s="9" t="str">
        <f>IF(F5="Month 27","Month 28",DATE(YEAR(F5),MONTH(F5)+1,1))</f>
        <v>Month 28</v>
      </c>
      <c r="H5" s="9" t="str">
        <f>IF(G5="Month 28","Month 29",DATE(YEAR(G5),MONTH(G5)+1,1))</f>
        <v>Month 29</v>
      </c>
      <c r="I5" s="9" t="str">
        <f>IF(H5="Month 29","Month 30",DATE(YEAR(H5),MONTH(H5)+1,1))</f>
        <v>Month 30</v>
      </c>
      <c r="J5" s="9" t="str">
        <f>IF(I5="Month 30","Month 31",DATE(YEAR(I5),MONTH(I5)+1,1))</f>
        <v>Month 31</v>
      </c>
      <c r="K5" s="9" t="str">
        <f>IF(J5="Month 31","Month 32",DATE(YEAR(J5),MONTH(J5)+1,1))</f>
        <v>Month 32</v>
      </c>
      <c r="L5" s="9" t="str">
        <f>IF(K5="Month 32","Month 33",DATE(YEAR(K5),MONTH(K5)+1,1))</f>
        <v>Month 33</v>
      </c>
      <c r="M5" s="9" t="str">
        <f>IF(L5="Month 33","Month 34",DATE(YEAR(L5),MONTH(L5)+1,1))</f>
        <v>Month 34</v>
      </c>
      <c r="N5" s="9" t="str">
        <f>IF(M5="Month 34","Month 35",DATE(YEAR(M5),MONTH(M5)+1,1))</f>
        <v>Month 35</v>
      </c>
      <c r="O5" s="9" t="str">
        <f>IF(N5="Month 35","Month 36",DATE(YEAR(N5),MONTH(N5)+1,1))</f>
        <v>Month 36</v>
      </c>
      <c r="P5" s="112" t="s">
        <v>59</v>
      </c>
    </row>
    <row r="6" spans="1:16" x14ac:dyDescent="0.35">
      <c r="B6" s="4" t="s">
        <v>60</v>
      </c>
      <c r="D6" s="7">
        <f>F3</f>
        <v>0</v>
      </c>
      <c r="E6" s="7">
        <f>D66</f>
        <v>0</v>
      </c>
      <c r="F6" s="7">
        <f t="shared" ref="F6:O6" si="0">E66</f>
        <v>0</v>
      </c>
      <c r="G6" s="7">
        <f t="shared" si="0"/>
        <v>0</v>
      </c>
      <c r="H6" s="7">
        <f t="shared" si="0"/>
        <v>0</v>
      </c>
      <c r="I6" s="7">
        <f t="shared" si="0"/>
        <v>0</v>
      </c>
      <c r="J6" s="7">
        <f t="shared" si="0"/>
        <v>0</v>
      </c>
      <c r="K6" s="7">
        <f t="shared" si="0"/>
        <v>0</v>
      </c>
      <c r="L6" s="7">
        <f t="shared" si="0"/>
        <v>0</v>
      </c>
      <c r="M6" s="7">
        <f t="shared" si="0"/>
        <v>0</v>
      </c>
      <c r="N6" s="7">
        <f t="shared" si="0"/>
        <v>0</v>
      </c>
      <c r="O6" s="7">
        <f t="shared" si="0"/>
        <v>0</v>
      </c>
      <c r="P6" s="113"/>
    </row>
    <row r="8" spans="1:16" ht="15.6" thickBot="1" x14ac:dyDescent="0.4">
      <c r="B8" s="11" t="s">
        <v>61</v>
      </c>
      <c r="C8" s="10"/>
      <c r="D8" s="10"/>
      <c r="E8" s="10"/>
      <c r="F8" s="10"/>
      <c r="G8" s="10"/>
      <c r="H8" s="10"/>
      <c r="I8" s="10"/>
      <c r="J8" s="10"/>
      <c r="K8" s="10"/>
      <c r="L8" s="10"/>
      <c r="M8" s="10"/>
      <c r="N8" s="10"/>
      <c r="O8" s="10"/>
      <c r="P8" s="15"/>
    </row>
    <row r="10" spans="1:16" x14ac:dyDescent="0.35">
      <c r="B10" s="50" t="s">
        <v>33</v>
      </c>
      <c r="D10" s="16"/>
      <c r="E10" s="16"/>
      <c r="F10" s="16"/>
      <c r="G10" s="16"/>
      <c r="H10" s="16"/>
      <c r="I10" s="16"/>
      <c r="J10" s="16"/>
      <c r="K10" s="16"/>
      <c r="L10" s="16"/>
      <c r="M10" s="16"/>
      <c r="N10" s="16"/>
      <c r="O10" s="16"/>
      <c r="P10" s="17">
        <f t="shared" ref="P10:P17" si="1">SUM(D10:O10)</f>
        <v>0</v>
      </c>
    </row>
    <row r="11" spans="1:16" x14ac:dyDescent="0.35">
      <c r="B11" s="50" t="s">
        <v>62</v>
      </c>
      <c r="D11" s="18"/>
      <c r="E11" s="18"/>
      <c r="F11" s="18"/>
      <c r="G11" s="18"/>
      <c r="H11" s="18"/>
      <c r="I11" s="18"/>
      <c r="J11" s="18"/>
      <c r="K11" s="18"/>
      <c r="L11" s="18"/>
      <c r="M11" s="18"/>
      <c r="N11" s="18"/>
      <c r="O11" s="18"/>
      <c r="P11" s="19">
        <f t="shared" si="1"/>
        <v>0</v>
      </c>
    </row>
    <row r="12" spans="1:16" x14ac:dyDescent="0.35">
      <c r="B12" s="50" t="s">
        <v>50</v>
      </c>
      <c r="D12" s="16"/>
      <c r="E12" s="16"/>
      <c r="F12" s="16"/>
      <c r="G12" s="16"/>
      <c r="H12" s="16"/>
      <c r="I12" s="16"/>
      <c r="J12" s="16"/>
      <c r="K12" s="16"/>
      <c r="L12" s="16"/>
      <c r="M12" s="16"/>
      <c r="N12" s="16"/>
      <c r="O12" s="16"/>
      <c r="P12" s="19">
        <f t="shared" si="1"/>
        <v>0</v>
      </c>
    </row>
    <row r="13" spans="1:16" x14ac:dyDescent="0.35">
      <c r="B13" s="50" t="s">
        <v>43</v>
      </c>
      <c r="D13" s="18"/>
      <c r="E13" s="18"/>
      <c r="F13" s="18"/>
      <c r="G13" s="18"/>
      <c r="H13" s="18"/>
      <c r="I13" s="18"/>
      <c r="J13" s="18"/>
      <c r="K13" s="18"/>
      <c r="L13" s="18"/>
      <c r="M13" s="18"/>
      <c r="N13" s="18"/>
      <c r="O13" s="18"/>
      <c r="P13" s="19">
        <f t="shared" si="1"/>
        <v>0</v>
      </c>
    </row>
    <row r="14" spans="1:16" x14ac:dyDescent="0.35">
      <c r="B14" s="50" t="str">
        <f>'Cashflow Forecast - Year 1'!B14</f>
        <v>Other funding 1 (Specify)</v>
      </c>
      <c r="D14" s="16"/>
      <c r="E14" s="16"/>
      <c r="F14" s="16"/>
      <c r="G14" s="16"/>
      <c r="H14" s="16"/>
      <c r="I14" s="16"/>
      <c r="J14" s="16"/>
      <c r="K14" s="16"/>
      <c r="L14" s="16"/>
      <c r="M14" s="16"/>
      <c r="N14" s="16"/>
      <c r="O14" s="16"/>
      <c r="P14" s="19">
        <f t="shared" si="1"/>
        <v>0</v>
      </c>
    </row>
    <row r="15" spans="1:16" x14ac:dyDescent="0.35">
      <c r="B15" s="50" t="str">
        <f>'Cashflow Forecast - Year 1'!B15</f>
        <v>Other funding 2 (Specify)</v>
      </c>
      <c r="D15" s="18"/>
      <c r="E15" s="18"/>
      <c r="F15" s="18"/>
      <c r="G15" s="18"/>
      <c r="H15" s="18"/>
      <c r="I15" s="18"/>
      <c r="J15" s="18"/>
      <c r="K15" s="18"/>
      <c r="L15" s="18"/>
      <c r="M15" s="18"/>
      <c r="N15" s="18"/>
      <c r="O15" s="18"/>
      <c r="P15" s="19">
        <f t="shared" si="1"/>
        <v>0</v>
      </c>
    </row>
    <row r="16" spans="1:16" x14ac:dyDescent="0.35">
      <c r="C16" s="8" t="s">
        <v>65</v>
      </c>
      <c r="D16" s="20">
        <f t="shared" ref="D16:O16" si="2">SUM(D10:D15)</f>
        <v>0</v>
      </c>
      <c r="E16" s="21">
        <f t="shared" si="2"/>
        <v>0</v>
      </c>
      <c r="F16" s="20">
        <f t="shared" si="2"/>
        <v>0</v>
      </c>
      <c r="G16" s="21">
        <f t="shared" si="2"/>
        <v>0</v>
      </c>
      <c r="H16" s="21">
        <f t="shared" si="2"/>
        <v>0</v>
      </c>
      <c r="I16" s="21">
        <f t="shared" si="2"/>
        <v>0</v>
      </c>
      <c r="J16" s="21">
        <f t="shared" si="2"/>
        <v>0</v>
      </c>
      <c r="K16" s="21">
        <f t="shared" si="2"/>
        <v>0</v>
      </c>
      <c r="L16" s="21">
        <f t="shared" si="2"/>
        <v>0</v>
      </c>
      <c r="M16" s="21">
        <f t="shared" si="2"/>
        <v>0</v>
      </c>
      <c r="N16" s="21">
        <f t="shared" si="2"/>
        <v>0</v>
      </c>
      <c r="O16" s="21">
        <f t="shared" si="2"/>
        <v>0</v>
      </c>
      <c r="P16" s="22">
        <f t="shared" si="1"/>
        <v>0</v>
      </c>
    </row>
    <row r="17" spans="2:16" x14ac:dyDescent="0.35">
      <c r="C17" s="8" t="s">
        <v>66</v>
      </c>
      <c r="D17" s="23">
        <f t="shared" ref="D17:O17" si="3">D6+D16</f>
        <v>0</v>
      </c>
      <c r="E17" s="24">
        <f t="shared" si="3"/>
        <v>0</v>
      </c>
      <c r="F17" s="23">
        <f t="shared" si="3"/>
        <v>0</v>
      </c>
      <c r="G17" s="24">
        <f t="shared" si="3"/>
        <v>0</v>
      </c>
      <c r="H17" s="24">
        <f t="shared" si="3"/>
        <v>0</v>
      </c>
      <c r="I17" s="24">
        <f t="shared" si="3"/>
        <v>0</v>
      </c>
      <c r="J17" s="24">
        <f t="shared" si="3"/>
        <v>0</v>
      </c>
      <c r="K17" s="24">
        <f t="shared" si="3"/>
        <v>0</v>
      </c>
      <c r="L17" s="24">
        <f t="shared" si="3"/>
        <v>0</v>
      </c>
      <c r="M17" s="24">
        <f t="shared" si="3"/>
        <v>0</v>
      </c>
      <c r="N17" s="24">
        <f t="shared" si="3"/>
        <v>0</v>
      </c>
      <c r="O17" s="24">
        <f t="shared" si="3"/>
        <v>0</v>
      </c>
      <c r="P17" s="25">
        <f t="shared" si="1"/>
        <v>0</v>
      </c>
    </row>
    <row r="18" spans="2:16" x14ac:dyDescent="0.35">
      <c r="D18" s="26"/>
      <c r="E18" s="26"/>
      <c r="F18" s="26"/>
      <c r="G18" s="26"/>
      <c r="H18" s="26"/>
      <c r="I18" s="26"/>
      <c r="J18" s="26"/>
      <c r="K18" s="26"/>
      <c r="L18" s="26"/>
      <c r="M18" s="26"/>
      <c r="N18" s="26"/>
      <c r="O18" s="26"/>
      <c r="P18" s="26"/>
    </row>
    <row r="19" spans="2:16" ht="15.6" thickBot="1" x14ac:dyDescent="0.4">
      <c r="B19" s="11" t="s">
        <v>67</v>
      </c>
      <c r="C19" s="10"/>
      <c r="D19" s="27"/>
      <c r="E19" s="27"/>
      <c r="F19" s="27"/>
      <c r="G19" s="27"/>
      <c r="H19" s="27"/>
      <c r="I19" s="27"/>
      <c r="J19" s="27"/>
      <c r="K19" s="27"/>
      <c r="L19" s="27"/>
      <c r="M19" s="27"/>
      <c r="N19" s="27"/>
      <c r="O19" s="27"/>
      <c r="P19" s="27"/>
    </row>
    <row r="20" spans="2:16" x14ac:dyDescent="0.35">
      <c r="D20" s="26"/>
      <c r="E20" s="26"/>
      <c r="F20" s="26"/>
      <c r="G20" s="26"/>
      <c r="H20" s="26"/>
      <c r="I20" s="26"/>
      <c r="J20" s="26"/>
      <c r="K20" s="26"/>
      <c r="L20" s="26"/>
      <c r="M20" s="26"/>
      <c r="N20" s="26"/>
      <c r="O20" s="26"/>
      <c r="P20" s="26"/>
    </row>
    <row r="21" spans="2:16" x14ac:dyDescent="0.35">
      <c r="B21" s="73" t="s">
        <v>68</v>
      </c>
      <c r="D21" s="26"/>
      <c r="E21" s="26"/>
      <c r="F21" s="26"/>
      <c r="G21" s="26"/>
      <c r="H21" s="26"/>
      <c r="I21" s="26"/>
      <c r="J21" s="26"/>
      <c r="K21" s="26"/>
      <c r="L21" s="26"/>
      <c r="M21" s="26"/>
      <c r="N21" s="26"/>
      <c r="O21" s="26"/>
      <c r="P21" s="26"/>
    </row>
    <row r="22" spans="2:16" x14ac:dyDescent="0.35">
      <c r="B22" s="6" t="s">
        <v>69</v>
      </c>
      <c r="D22" s="26"/>
      <c r="E22" s="26"/>
      <c r="F22" s="26"/>
      <c r="G22" s="26"/>
      <c r="H22" s="26"/>
      <c r="I22" s="26"/>
      <c r="J22" s="26"/>
      <c r="K22" s="26"/>
      <c r="L22" s="26"/>
      <c r="M22" s="26"/>
      <c r="N22" s="26"/>
      <c r="O22" s="26"/>
      <c r="P22" s="26"/>
    </row>
    <row r="23" spans="2:16" x14ac:dyDescent="0.35">
      <c r="B23" s="2" t="s">
        <v>70</v>
      </c>
      <c r="D23" s="16"/>
      <c r="E23" s="16"/>
      <c r="F23" s="16"/>
      <c r="G23" s="16"/>
      <c r="H23" s="16"/>
      <c r="I23" s="16"/>
      <c r="J23" s="16"/>
      <c r="K23" s="16"/>
      <c r="L23" s="16"/>
      <c r="M23" s="16"/>
      <c r="N23" s="16"/>
      <c r="O23" s="16"/>
      <c r="P23" s="17">
        <f t="shared" ref="P23:P28" si="4">SUM(D23:O23)</f>
        <v>0</v>
      </c>
    </row>
    <row r="24" spans="2:16" x14ac:dyDescent="0.35">
      <c r="B24" s="2" t="s">
        <v>71</v>
      </c>
      <c r="D24" s="18"/>
      <c r="E24" s="18"/>
      <c r="F24" s="18"/>
      <c r="G24" s="18"/>
      <c r="H24" s="18"/>
      <c r="I24" s="18"/>
      <c r="J24" s="18"/>
      <c r="K24" s="18"/>
      <c r="L24" s="18"/>
      <c r="M24" s="18"/>
      <c r="N24" s="18"/>
      <c r="O24" s="18"/>
      <c r="P24" s="19">
        <f t="shared" si="4"/>
        <v>0</v>
      </c>
    </row>
    <row r="25" spans="2:16" x14ac:dyDescent="0.35">
      <c r="B25" s="2" t="s">
        <v>72</v>
      </c>
      <c r="D25" s="16"/>
      <c r="E25" s="16"/>
      <c r="F25" s="16"/>
      <c r="G25" s="16"/>
      <c r="H25" s="16"/>
      <c r="I25" s="16"/>
      <c r="J25" s="16"/>
      <c r="K25" s="16"/>
      <c r="L25" s="16"/>
      <c r="M25" s="16"/>
      <c r="N25" s="16"/>
      <c r="O25" s="16"/>
      <c r="P25" s="19">
        <f t="shared" si="4"/>
        <v>0</v>
      </c>
    </row>
    <row r="26" spans="2:16" x14ac:dyDescent="0.35">
      <c r="B26" s="2" t="s">
        <v>73</v>
      </c>
      <c r="D26" s="18"/>
      <c r="E26" s="18"/>
      <c r="F26" s="18"/>
      <c r="G26" s="18"/>
      <c r="H26" s="18"/>
      <c r="I26" s="18"/>
      <c r="J26" s="18"/>
      <c r="K26" s="18"/>
      <c r="L26" s="18"/>
      <c r="M26" s="18"/>
      <c r="N26" s="18"/>
      <c r="O26" s="18"/>
      <c r="P26" s="19">
        <f t="shared" si="4"/>
        <v>0</v>
      </c>
    </row>
    <row r="27" spans="2:16" x14ac:dyDescent="0.35">
      <c r="B27" s="2" t="s">
        <v>74</v>
      </c>
      <c r="D27" s="16"/>
      <c r="E27" s="16"/>
      <c r="F27" s="16"/>
      <c r="G27" s="16"/>
      <c r="H27" s="16"/>
      <c r="I27" s="16"/>
      <c r="J27" s="16"/>
      <c r="K27" s="16"/>
      <c r="L27" s="16"/>
      <c r="M27" s="16"/>
      <c r="N27" s="16"/>
      <c r="O27" s="16"/>
      <c r="P27" s="28">
        <f t="shared" si="4"/>
        <v>0</v>
      </c>
    </row>
    <row r="28" spans="2:16" x14ac:dyDescent="0.35">
      <c r="C28" s="8" t="s">
        <v>75</v>
      </c>
      <c r="D28" s="29">
        <f>SUM(D23:D27)</f>
        <v>0</v>
      </c>
      <c r="E28" s="30">
        <f t="shared" ref="E28:O28" si="5">SUM(E23:E27)</f>
        <v>0</v>
      </c>
      <c r="F28" s="30">
        <f t="shared" si="5"/>
        <v>0</v>
      </c>
      <c r="G28" s="30">
        <f t="shared" si="5"/>
        <v>0</v>
      </c>
      <c r="H28" s="30">
        <f t="shared" si="5"/>
        <v>0</v>
      </c>
      <c r="I28" s="30">
        <f t="shared" si="5"/>
        <v>0</v>
      </c>
      <c r="J28" s="30">
        <f t="shared" si="5"/>
        <v>0</v>
      </c>
      <c r="K28" s="30">
        <f t="shared" si="5"/>
        <v>0</v>
      </c>
      <c r="L28" s="30">
        <f t="shared" si="5"/>
        <v>0</v>
      </c>
      <c r="M28" s="30">
        <f t="shared" si="5"/>
        <v>0</v>
      </c>
      <c r="N28" s="30">
        <f t="shared" si="5"/>
        <v>0</v>
      </c>
      <c r="O28" s="30">
        <f t="shared" si="5"/>
        <v>0</v>
      </c>
      <c r="P28" s="25">
        <f t="shared" si="4"/>
        <v>0</v>
      </c>
    </row>
    <row r="29" spans="2:16" x14ac:dyDescent="0.35">
      <c r="C29" s="8"/>
      <c r="D29" s="26"/>
      <c r="E29" s="26"/>
      <c r="F29" s="26"/>
      <c r="G29" s="26"/>
      <c r="H29" s="26"/>
      <c r="I29" s="26"/>
      <c r="J29" s="26"/>
      <c r="K29" s="26"/>
      <c r="L29" s="26"/>
      <c r="M29" s="26"/>
      <c r="N29" s="26"/>
      <c r="O29" s="26"/>
      <c r="P29" s="26"/>
    </row>
    <row r="30" spans="2:16" x14ac:dyDescent="0.35">
      <c r="B30" s="6" t="s">
        <v>76</v>
      </c>
      <c r="D30" s="26"/>
      <c r="E30" s="26"/>
      <c r="F30" s="26"/>
      <c r="G30" s="26"/>
      <c r="H30" s="26"/>
      <c r="I30" s="26"/>
      <c r="J30" s="26"/>
      <c r="K30" s="26"/>
      <c r="L30" s="26"/>
      <c r="M30" s="26"/>
      <c r="N30" s="26"/>
      <c r="O30" s="26"/>
      <c r="P30" s="26"/>
    </row>
    <row r="31" spans="2:16" x14ac:dyDescent="0.35">
      <c r="B31" s="2" t="s">
        <v>77</v>
      </c>
      <c r="D31" s="18"/>
      <c r="E31" s="18"/>
      <c r="F31" s="18"/>
      <c r="G31" s="18"/>
      <c r="H31" s="18"/>
      <c r="I31" s="18"/>
      <c r="J31" s="18"/>
      <c r="K31" s="18"/>
      <c r="L31" s="18"/>
      <c r="M31" s="18"/>
      <c r="N31" s="18"/>
      <c r="O31" s="18"/>
      <c r="P31" s="17">
        <f t="shared" ref="P31:P54" si="6">SUM(D31:O31)</f>
        <v>0</v>
      </c>
    </row>
    <row r="32" spans="2:16" x14ac:dyDescent="0.35">
      <c r="B32" s="2" t="s">
        <v>78</v>
      </c>
      <c r="D32" s="16"/>
      <c r="E32" s="16"/>
      <c r="F32" s="16"/>
      <c r="G32" s="16"/>
      <c r="H32" s="16"/>
      <c r="I32" s="16"/>
      <c r="J32" s="16"/>
      <c r="K32" s="16"/>
      <c r="L32" s="16"/>
      <c r="M32" s="16"/>
      <c r="N32" s="16"/>
      <c r="O32" s="16"/>
      <c r="P32" s="19">
        <f t="shared" si="6"/>
        <v>0</v>
      </c>
    </row>
    <row r="33" spans="2:16" x14ac:dyDescent="0.35">
      <c r="B33" s="2" t="s">
        <v>79</v>
      </c>
      <c r="D33" s="18"/>
      <c r="E33" s="18"/>
      <c r="F33" s="18"/>
      <c r="G33" s="18"/>
      <c r="H33" s="18"/>
      <c r="I33" s="18"/>
      <c r="J33" s="18"/>
      <c r="K33" s="18"/>
      <c r="L33" s="18"/>
      <c r="M33" s="18"/>
      <c r="N33" s="18"/>
      <c r="O33" s="18"/>
      <c r="P33" s="19">
        <f t="shared" si="6"/>
        <v>0</v>
      </c>
    </row>
    <row r="34" spans="2:16" x14ac:dyDescent="0.35">
      <c r="B34" s="2" t="s">
        <v>80</v>
      </c>
      <c r="D34" s="16"/>
      <c r="E34" s="16"/>
      <c r="F34" s="16"/>
      <c r="G34" s="16"/>
      <c r="H34" s="16"/>
      <c r="I34" s="16"/>
      <c r="J34" s="16"/>
      <c r="K34" s="16"/>
      <c r="L34" s="16"/>
      <c r="M34" s="16"/>
      <c r="N34" s="16"/>
      <c r="O34" s="16"/>
      <c r="P34" s="19">
        <f t="shared" si="6"/>
        <v>0</v>
      </c>
    </row>
    <row r="35" spans="2:16" x14ac:dyDescent="0.35">
      <c r="B35" s="2" t="s">
        <v>81</v>
      </c>
      <c r="D35" s="18"/>
      <c r="E35" s="18"/>
      <c r="F35" s="18"/>
      <c r="G35" s="18"/>
      <c r="H35" s="18"/>
      <c r="I35" s="18"/>
      <c r="J35" s="18"/>
      <c r="K35" s="18"/>
      <c r="L35" s="18"/>
      <c r="M35" s="18"/>
      <c r="N35" s="18"/>
      <c r="O35" s="18"/>
      <c r="P35" s="19">
        <f t="shared" si="6"/>
        <v>0</v>
      </c>
    </row>
    <row r="36" spans="2:16" x14ac:dyDescent="0.35">
      <c r="B36" s="2" t="s">
        <v>82</v>
      </c>
      <c r="D36" s="16"/>
      <c r="E36" s="16"/>
      <c r="F36" s="16"/>
      <c r="G36" s="16"/>
      <c r="H36" s="16"/>
      <c r="I36" s="16"/>
      <c r="J36" s="16"/>
      <c r="K36" s="16"/>
      <c r="L36" s="16"/>
      <c r="M36" s="16"/>
      <c r="N36" s="16"/>
      <c r="O36" s="16"/>
      <c r="P36" s="19">
        <f t="shared" si="6"/>
        <v>0</v>
      </c>
    </row>
    <row r="37" spans="2:16" x14ac:dyDescent="0.35">
      <c r="B37" s="2" t="s">
        <v>83</v>
      </c>
      <c r="D37" s="18"/>
      <c r="E37" s="18"/>
      <c r="F37" s="18"/>
      <c r="G37" s="18"/>
      <c r="H37" s="18"/>
      <c r="I37" s="18"/>
      <c r="J37" s="18"/>
      <c r="K37" s="18"/>
      <c r="L37" s="18"/>
      <c r="M37" s="18"/>
      <c r="N37" s="18"/>
      <c r="O37" s="18"/>
      <c r="P37" s="19">
        <f t="shared" si="6"/>
        <v>0</v>
      </c>
    </row>
    <row r="38" spans="2:16" x14ac:dyDescent="0.35">
      <c r="B38" s="2" t="s">
        <v>84</v>
      </c>
      <c r="D38" s="16"/>
      <c r="E38" s="16"/>
      <c r="F38" s="16"/>
      <c r="G38" s="16"/>
      <c r="H38" s="16"/>
      <c r="I38" s="16"/>
      <c r="J38" s="16"/>
      <c r="K38" s="16"/>
      <c r="L38" s="16"/>
      <c r="M38" s="16"/>
      <c r="N38" s="16"/>
      <c r="O38" s="16"/>
      <c r="P38" s="19">
        <f t="shared" si="6"/>
        <v>0</v>
      </c>
    </row>
    <row r="39" spans="2:16" x14ac:dyDescent="0.35">
      <c r="B39" s="2" t="s">
        <v>85</v>
      </c>
      <c r="D39" s="18"/>
      <c r="E39" s="18"/>
      <c r="F39" s="18"/>
      <c r="G39" s="18"/>
      <c r="H39" s="18"/>
      <c r="I39" s="18"/>
      <c r="J39" s="18"/>
      <c r="K39" s="18"/>
      <c r="L39" s="18"/>
      <c r="M39" s="18"/>
      <c r="N39" s="18"/>
      <c r="O39" s="18"/>
      <c r="P39" s="19">
        <f t="shared" si="6"/>
        <v>0</v>
      </c>
    </row>
    <row r="40" spans="2:16" x14ac:dyDescent="0.35">
      <c r="B40" s="2" t="s">
        <v>86</v>
      </c>
      <c r="D40" s="16"/>
      <c r="E40" s="16"/>
      <c r="F40" s="16"/>
      <c r="G40" s="16"/>
      <c r="H40" s="16"/>
      <c r="I40" s="16"/>
      <c r="J40" s="16"/>
      <c r="K40" s="16"/>
      <c r="L40" s="16"/>
      <c r="M40" s="16"/>
      <c r="N40" s="16"/>
      <c r="O40" s="16"/>
      <c r="P40" s="19">
        <f t="shared" si="6"/>
        <v>0</v>
      </c>
    </row>
    <row r="41" spans="2:16" x14ac:dyDescent="0.35">
      <c r="B41" s="2" t="s">
        <v>87</v>
      </c>
      <c r="D41" s="18"/>
      <c r="E41" s="18"/>
      <c r="F41" s="18"/>
      <c r="G41" s="18"/>
      <c r="H41" s="18"/>
      <c r="I41" s="18"/>
      <c r="J41" s="18"/>
      <c r="K41" s="18"/>
      <c r="L41" s="18"/>
      <c r="M41" s="18"/>
      <c r="N41" s="18"/>
      <c r="O41" s="18"/>
      <c r="P41" s="19">
        <f t="shared" si="6"/>
        <v>0</v>
      </c>
    </row>
    <row r="42" spans="2:16" x14ac:dyDescent="0.35">
      <c r="B42" s="2" t="s">
        <v>88</v>
      </c>
      <c r="D42" s="16"/>
      <c r="E42" s="16"/>
      <c r="F42" s="16"/>
      <c r="G42" s="16"/>
      <c r="H42" s="16"/>
      <c r="I42" s="16"/>
      <c r="J42" s="16"/>
      <c r="K42" s="16"/>
      <c r="L42" s="16"/>
      <c r="M42" s="16"/>
      <c r="N42" s="16"/>
      <c r="O42" s="16"/>
      <c r="P42" s="19">
        <f t="shared" si="6"/>
        <v>0</v>
      </c>
    </row>
    <row r="43" spans="2:16" x14ac:dyDescent="0.35">
      <c r="B43" s="2" t="s">
        <v>89</v>
      </c>
      <c r="D43" s="18"/>
      <c r="E43" s="18"/>
      <c r="F43" s="18"/>
      <c r="G43" s="18"/>
      <c r="H43" s="18"/>
      <c r="I43" s="18"/>
      <c r="J43" s="18"/>
      <c r="K43" s="18"/>
      <c r="L43" s="18"/>
      <c r="M43" s="18"/>
      <c r="N43" s="18"/>
      <c r="O43" s="18"/>
      <c r="P43" s="19">
        <f t="shared" si="6"/>
        <v>0</v>
      </c>
    </row>
    <row r="44" spans="2:16" x14ac:dyDescent="0.35">
      <c r="B44" s="2" t="s">
        <v>90</v>
      </c>
      <c r="D44" s="16"/>
      <c r="E44" s="16"/>
      <c r="F44" s="16"/>
      <c r="G44" s="16"/>
      <c r="H44" s="16"/>
      <c r="I44" s="16"/>
      <c r="J44" s="16"/>
      <c r="K44" s="16"/>
      <c r="L44" s="16"/>
      <c r="M44" s="16"/>
      <c r="N44" s="16"/>
      <c r="O44" s="16"/>
      <c r="P44" s="19">
        <f t="shared" si="6"/>
        <v>0</v>
      </c>
    </row>
    <row r="45" spans="2:16" x14ac:dyDescent="0.35">
      <c r="B45" s="2" t="s">
        <v>91</v>
      </c>
      <c r="D45" s="18"/>
      <c r="E45" s="18"/>
      <c r="F45" s="18"/>
      <c r="G45" s="18"/>
      <c r="H45" s="18"/>
      <c r="I45" s="18"/>
      <c r="J45" s="18"/>
      <c r="K45" s="18"/>
      <c r="L45" s="18"/>
      <c r="M45" s="18"/>
      <c r="N45" s="18"/>
      <c r="O45" s="18"/>
      <c r="P45" s="19">
        <f t="shared" si="6"/>
        <v>0</v>
      </c>
    </row>
    <row r="46" spans="2:16" x14ac:dyDescent="0.35">
      <c r="B46" s="2" t="s">
        <v>92</v>
      </c>
      <c r="D46" s="16"/>
      <c r="E46" s="16"/>
      <c r="F46" s="16"/>
      <c r="G46" s="16"/>
      <c r="H46" s="16"/>
      <c r="I46" s="16"/>
      <c r="J46" s="16"/>
      <c r="K46" s="16"/>
      <c r="L46" s="16"/>
      <c r="M46" s="16"/>
      <c r="N46" s="16"/>
      <c r="O46" s="16"/>
      <c r="P46" s="19">
        <f t="shared" si="6"/>
        <v>0</v>
      </c>
    </row>
    <row r="47" spans="2:16" x14ac:dyDescent="0.35">
      <c r="B47" s="2" t="s">
        <v>93</v>
      </c>
      <c r="D47" s="18"/>
      <c r="E47" s="18"/>
      <c r="F47" s="18"/>
      <c r="G47" s="18"/>
      <c r="H47" s="18"/>
      <c r="I47" s="18"/>
      <c r="J47" s="18"/>
      <c r="K47" s="18"/>
      <c r="L47" s="18"/>
      <c r="M47" s="18"/>
      <c r="N47" s="18"/>
      <c r="O47" s="18"/>
      <c r="P47" s="19">
        <f t="shared" si="6"/>
        <v>0</v>
      </c>
    </row>
    <row r="48" spans="2:16" x14ac:dyDescent="0.35">
      <c r="B48" s="2" t="s">
        <v>94</v>
      </c>
      <c r="D48" s="16"/>
      <c r="E48" s="16"/>
      <c r="F48" s="16"/>
      <c r="G48" s="16"/>
      <c r="H48" s="16"/>
      <c r="I48" s="16"/>
      <c r="J48" s="16"/>
      <c r="K48" s="16"/>
      <c r="L48" s="16"/>
      <c r="M48" s="16"/>
      <c r="N48" s="16"/>
      <c r="O48" s="16"/>
      <c r="P48" s="19">
        <f t="shared" si="6"/>
        <v>0</v>
      </c>
    </row>
    <row r="49" spans="2:16" x14ac:dyDescent="0.35">
      <c r="B49" s="2" t="s">
        <v>95</v>
      </c>
      <c r="D49" s="18"/>
      <c r="E49" s="18"/>
      <c r="F49" s="18"/>
      <c r="G49" s="18"/>
      <c r="H49" s="18"/>
      <c r="I49" s="18"/>
      <c r="J49" s="18"/>
      <c r="K49" s="18"/>
      <c r="L49" s="18"/>
      <c r="M49" s="18"/>
      <c r="N49" s="18"/>
      <c r="O49" s="18"/>
      <c r="P49" s="19">
        <f t="shared" si="6"/>
        <v>0</v>
      </c>
    </row>
    <row r="50" spans="2:16" x14ac:dyDescent="0.35">
      <c r="B50" s="2" t="s">
        <v>96</v>
      </c>
      <c r="D50" s="16"/>
      <c r="E50" s="16"/>
      <c r="F50" s="16"/>
      <c r="G50" s="16"/>
      <c r="H50" s="16"/>
      <c r="I50" s="16"/>
      <c r="J50" s="16"/>
      <c r="K50" s="16"/>
      <c r="L50" s="16"/>
      <c r="M50" s="16"/>
      <c r="N50" s="16"/>
      <c r="O50" s="16"/>
      <c r="P50" s="19">
        <f t="shared" si="6"/>
        <v>0</v>
      </c>
    </row>
    <row r="51" spans="2:16" x14ac:dyDescent="0.35">
      <c r="B51" s="2" t="s">
        <v>97</v>
      </c>
      <c r="D51" s="18"/>
      <c r="E51" s="18"/>
      <c r="F51" s="18"/>
      <c r="G51" s="18"/>
      <c r="H51" s="18"/>
      <c r="I51" s="18"/>
      <c r="J51" s="18"/>
      <c r="K51" s="18"/>
      <c r="L51" s="18"/>
      <c r="M51" s="18"/>
      <c r="N51" s="18"/>
      <c r="O51" s="18"/>
      <c r="P51" s="19">
        <f t="shared" si="6"/>
        <v>0</v>
      </c>
    </row>
    <row r="52" spans="2:16" x14ac:dyDescent="0.35">
      <c r="B52" s="2" t="s">
        <v>97</v>
      </c>
      <c r="D52" s="16"/>
      <c r="E52" s="16"/>
      <c r="F52" s="16"/>
      <c r="G52" s="16"/>
      <c r="H52" s="16"/>
      <c r="I52" s="16"/>
      <c r="J52" s="16"/>
      <c r="K52" s="16"/>
      <c r="L52" s="16"/>
      <c r="M52" s="16"/>
      <c r="N52" s="16"/>
      <c r="O52" s="16"/>
      <c r="P52" s="19">
        <f t="shared" si="6"/>
        <v>0</v>
      </c>
    </row>
    <row r="53" spans="2:16" x14ac:dyDescent="0.35">
      <c r="B53" s="2" t="s">
        <v>97</v>
      </c>
      <c r="D53" s="18"/>
      <c r="E53" s="18"/>
      <c r="F53" s="18"/>
      <c r="G53" s="18"/>
      <c r="H53" s="18"/>
      <c r="I53" s="18"/>
      <c r="J53" s="18"/>
      <c r="K53" s="18"/>
      <c r="L53" s="18"/>
      <c r="M53" s="18"/>
      <c r="N53" s="18"/>
      <c r="O53" s="18"/>
      <c r="P53" s="19">
        <f t="shared" si="6"/>
        <v>0</v>
      </c>
    </row>
    <row r="54" spans="2:16" x14ac:dyDescent="0.35">
      <c r="C54" s="8" t="s">
        <v>98</v>
      </c>
      <c r="D54" s="29">
        <f t="shared" ref="D54:O54" si="7">SUM(D28:D53)</f>
        <v>0</v>
      </c>
      <c r="E54" s="30">
        <f t="shared" si="7"/>
        <v>0</v>
      </c>
      <c r="F54" s="30">
        <f t="shared" si="7"/>
        <v>0</v>
      </c>
      <c r="G54" s="30">
        <f t="shared" si="7"/>
        <v>0</v>
      </c>
      <c r="H54" s="30">
        <f t="shared" si="7"/>
        <v>0</v>
      </c>
      <c r="I54" s="30">
        <f t="shared" si="7"/>
        <v>0</v>
      </c>
      <c r="J54" s="30">
        <f t="shared" si="7"/>
        <v>0</v>
      </c>
      <c r="K54" s="30">
        <f t="shared" si="7"/>
        <v>0</v>
      </c>
      <c r="L54" s="30">
        <f t="shared" si="7"/>
        <v>0</v>
      </c>
      <c r="M54" s="30">
        <f t="shared" si="7"/>
        <v>0</v>
      </c>
      <c r="N54" s="30">
        <f t="shared" si="7"/>
        <v>0</v>
      </c>
      <c r="O54" s="30">
        <f t="shared" si="7"/>
        <v>0</v>
      </c>
      <c r="P54" s="25">
        <f t="shared" si="6"/>
        <v>0</v>
      </c>
    </row>
    <row r="55" spans="2:16" x14ac:dyDescent="0.35">
      <c r="C55" s="8"/>
      <c r="D55" s="26"/>
      <c r="E55" s="26"/>
      <c r="F55" s="26"/>
      <c r="G55" s="26"/>
      <c r="H55" s="26"/>
      <c r="I55" s="26"/>
      <c r="J55" s="26"/>
      <c r="K55" s="26"/>
      <c r="L55" s="26"/>
      <c r="M55" s="26"/>
      <c r="N55" s="26"/>
      <c r="O55" s="26"/>
      <c r="P55" s="26"/>
    </row>
    <row r="56" spans="2:16" x14ac:dyDescent="0.35">
      <c r="B56" s="73" t="s">
        <v>99</v>
      </c>
      <c r="D56" s="26"/>
      <c r="E56" s="26"/>
      <c r="F56" s="26"/>
      <c r="G56" s="26"/>
      <c r="H56" s="26"/>
      <c r="I56" s="26"/>
      <c r="J56" s="26"/>
      <c r="K56" s="26"/>
      <c r="L56" s="26"/>
      <c r="M56" s="26"/>
      <c r="N56" s="26"/>
      <c r="O56" s="26"/>
      <c r="P56" s="26"/>
    </row>
    <row r="57" spans="2:16" x14ac:dyDescent="0.35">
      <c r="B57" s="2" t="s">
        <v>100</v>
      </c>
      <c r="D57" s="18"/>
      <c r="E57" s="18"/>
      <c r="F57" s="18"/>
      <c r="G57" s="18"/>
      <c r="H57" s="18"/>
      <c r="I57" s="18"/>
      <c r="J57" s="18"/>
      <c r="K57" s="18"/>
      <c r="L57" s="18"/>
      <c r="M57" s="18"/>
      <c r="N57" s="18"/>
      <c r="O57" s="18"/>
      <c r="P57" s="17">
        <f t="shared" ref="P57:P65" si="8">SUM(D57:O57)</f>
        <v>0</v>
      </c>
    </row>
    <row r="58" spans="2:16" x14ac:dyDescent="0.35">
      <c r="B58" s="2" t="s">
        <v>101</v>
      </c>
      <c r="D58" s="16"/>
      <c r="E58" s="16"/>
      <c r="F58" s="16"/>
      <c r="G58" s="16"/>
      <c r="H58" s="16"/>
      <c r="I58" s="16"/>
      <c r="J58" s="16"/>
      <c r="K58" s="16"/>
      <c r="L58" s="16"/>
      <c r="M58" s="16"/>
      <c r="N58" s="16"/>
      <c r="O58" s="16"/>
      <c r="P58" s="19">
        <f t="shared" si="8"/>
        <v>0</v>
      </c>
    </row>
    <row r="59" spans="2:16" x14ac:dyDescent="0.35">
      <c r="B59" s="2" t="s">
        <v>102</v>
      </c>
      <c r="D59" s="18"/>
      <c r="E59" s="18"/>
      <c r="F59" s="18"/>
      <c r="G59" s="18"/>
      <c r="H59" s="18"/>
      <c r="I59" s="18"/>
      <c r="J59" s="18"/>
      <c r="K59" s="18"/>
      <c r="L59" s="18"/>
      <c r="M59" s="18"/>
      <c r="N59" s="18"/>
      <c r="O59" s="18"/>
      <c r="P59" s="19">
        <f t="shared" si="8"/>
        <v>0</v>
      </c>
    </row>
    <row r="60" spans="2:16" x14ac:dyDescent="0.35">
      <c r="B60" s="2" t="s">
        <v>103</v>
      </c>
      <c r="D60" s="16"/>
      <c r="E60" s="16"/>
      <c r="F60" s="16"/>
      <c r="G60" s="16"/>
      <c r="H60" s="16"/>
      <c r="I60" s="16"/>
      <c r="J60" s="16"/>
      <c r="K60" s="16"/>
      <c r="L60" s="16"/>
      <c r="M60" s="16"/>
      <c r="N60" s="16"/>
      <c r="O60" s="16"/>
      <c r="P60" s="19">
        <f t="shared" si="8"/>
        <v>0</v>
      </c>
    </row>
    <row r="61" spans="2:16" x14ac:dyDescent="0.35">
      <c r="B61" s="2" t="s">
        <v>104</v>
      </c>
      <c r="D61" s="18"/>
      <c r="E61" s="18"/>
      <c r="F61" s="18"/>
      <c r="G61" s="18"/>
      <c r="H61" s="18"/>
      <c r="I61" s="18"/>
      <c r="J61" s="18"/>
      <c r="K61" s="18"/>
      <c r="L61" s="18"/>
      <c r="M61" s="18"/>
      <c r="N61" s="18"/>
      <c r="O61" s="18"/>
      <c r="P61" s="19">
        <f t="shared" si="8"/>
        <v>0</v>
      </c>
    </row>
    <row r="62" spans="2:16" x14ac:dyDescent="0.35">
      <c r="B62" s="2" t="s">
        <v>105</v>
      </c>
      <c r="D62" s="16"/>
      <c r="E62" s="16"/>
      <c r="F62" s="16"/>
      <c r="G62" s="16"/>
      <c r="H62" s="16"/>
      <c r="I62" s="16"/>
      <c r="J62" s="16"/>
      <c r="K62" s="16"/>
      <c r="L62" s="16"/>
      <c r="M62" s="16"/>
      <c r="N62" s="16"/>
      <c r="O62" s="16"/>
      <c r="P62" s="19">
        <f t="shared" si="8"/>
        <v>0</v>
      </c>
    </row>
    <row r="63" spans="2:16" x14ac:dyDescent="0.35">
      <c r="B63" s="2" t="s">
        <v>106</v>
      </c>
      <c r="D63" s="18"/>
      <c r="E63" s="18"/>
      <c r="F63" s="18"/>
      <c r="G63" s="18"/>
      <c r="H63" s="18"/>
      <c r="I63" s="18"/>
      <c r="J63" s="18"/>
      <c r="K63" s="18"/>
      <c r="L63" s="18"/>
      <c r="M63" s="18"/>
      <c r="N63" s="18"/>
      <c r="O63" s="18"/>
      <c r="P63" s="19">
        <f t="shared" si="8"/>
        <v>0</v>
      </c>
    </row>
    <row r="64" spans="2:16" x14ac:dyDescent="0.35">
      <c r="B64" s="12"/>
      <c r="C64" s="8" t="s">
        <v>107</v>
      </c>
      <c r="D64" s="20">
        <f t="shared" ref="D64:O64" si="9">SUM(D54:D63)</f>
        <v>0</v>
      </c>
      <c r="E64" s="21">
        <f t="shared" si="9"/>
        <v>0</v>
      </c>
      <c r="F64" s="21">
        <f t="shared" si="9"/>
        <v>0</v>
      </c>
      <c r="G64" s="21">
        <f t="shared" si="9"/>
        <v>0</v>
      </c>
      <c r="H64" s="21">
        <f t="shared" si="9"/>
        <v>0</v>
      </c>
      <c r="I64" s="21">
        <f t="shared" si="9"/>
        <v>0</v>
      </c>
      <c r="J64" s="21">
        <f>SUM(J54:J63)</f>
        <v>0</v>
      </c>
      <c r="K64" s="21">
        <f t="shared" si="9"/>
        <v>0</v>
      </c>
      <c r="L64" s="21">
        <f t="shared" si="9"/>
        <v>0</v>
      </c>
      <c r="M64" s="21">
        <f t="shared" si="9"/>
        <v>0</v>
      </c>
      <c r="N64" s="21">
        <f t="shared" si="9"/>
        <v>0</v>
      </c>
      <c r="O64" s="21">
        <f t="shared" si="9"/>
        <v>0</v>
      </c>
      <c r="P64" s="22">
        <f t="shared" si="8"/>
        <v>0</v>
      </c>
    </row>
    <row r="65" spans="2:16" x14ac:dyDescent="0.35">
      <c r="B65" s="12"/>
      <c r="C65" s="8" t="s">
        <v>108</v>
      </c>
      <c r="D65" s="31">
        <f t="shared" ref="D65:O65" si="10">D16-D64</f>
        <v>0</v>
      </c>
      <c r="E65" s="32">
        <f t="shared" si="10"/>
        <v>0</v>
      </c>
      <c r="F65" s="32">
        <f t="shared" si="10"/>
        <v>0</v>
      </c>
      <c r="G65" s="32">
        <f t="shared" si="10"/>
        <v>0</v>
      </c>
      <c r="H65" s="32">
        <f t="shared" si="10"/>
        <v>0</v>
      </c>
      <c r="I65" s="32">
        <f t="shared" si="10"/>
        <v>0</v>
      </c>
      <c r="J65" s="32">
        <f t="shared" si="10"/>
        <v>0</v>
      </c>
      <c r="K65" s="32">
        <f t="shared" si="10"/>
        <v>0</v>
      </c>
      <c r="L65" s="32">
        <f t="shared" si="10"/>
        <v>0</v>
      </c>
      <c r="M65" s="32">
        <f t="shared" si="10"/>
        <v>0</v>
      </c>
      <c r="N65" s="32">
        <f t="shared" si="10"/>
        <v>0</v>
      </c>
      <c r="O65" s="32">
        <f t="shared" si="10"/>
        <v>0</v>
      </c>
      <c r="P65" s="25">
        <f t="shared" si="8"/>
        <v>0</v>
      </c>
    </row>
    <row r="66" spans="2:16" x14ac:dyDescent="0.35">
      <c r="B66" s="12"/>
      <c r="C66" s="12" t="s">
        <v>109</v>
      </c>
      <c r="D66" s="23">
        <f t="shared" ref="D66:O66" si="11">D17-D64</f>
        <v>0</v>
      </c>
      <c r="E66" s="24">
        <f t="shared" si="11"/>
        <v>0</v>
      </c>
      <c r="F66" s="24">
        <f t="shared" si="11"/>
        <v>0</v>
      </c>
      <c r="G66" s="24">
        <f t="shared" si="11"/>
        <v>0</v>
      </c>
      <c r="H66" s="24">
        <f t="shared" si="11"/>
        <v>0</v>
      </c>
      <c r="I66" s="24">
        <f t="shared" si="11"/>
        <v>0</v>
      </c>
      <c r="J66" s="24">
        <f t="shared" si="11"/>
        <v>0</v>
      </c>
      <c r="K66" s="24">
        <f t="shared" si="11"/>
        <v>0</v>
      </c>
      <c r="L66" s="24">
        <f t="shared" si="11"/>
        <v>0</v>
      </c>
      <c r="M66" s="24">
        <f t="shared" si="11"/>
        <v>0</v>
      </c>
      <c r="N66" s="24">
        <f t="shared" si="11"/>
        <v>0</v>
      </c>
      <c r="O66" s="25">
        <f t="shared" si="11"/>
        <v>0</v>
      </c>
    </row>
    <row r="67" spans="2:16" x14ac:dyDescent="0.35">
      <c r="D67" s="14"/>
      <c r="E67" s="14"/>
      <c r="F67" s="14"/>
      <c r="G67" s="14"/>
      <c r="H67" s="14"/>
      <c r="I67" s="14"/>
      <c r="J67" s="14"/>
      <c r="K67" s="14"/>
      <c r="L67" s="14"/>
      <c r="M67" s="14"/>
      <c r="N67" s="14"/>
      <c r="O67" s="14"/>
    </row>
    <row r="68" spans="2:16" x14ac:dyDescent="0.35">
      <c r="D68" s="14"/>
      <c r="E68" s="14"/>
      <c r="F68" s="14"/>
      <c r="G68" s="14"/>
      <c r="H68" s="14"/>
      <c r="I68" s="14"/>
      <c r="J68" s="14"/>
      <c r="K68" s="14"/>
      <c r="L68" s="14"/>
      <c r="M68" s="14"/>
      <c r="N68" s="14"/>
      <c r="O68" s="14"/>
    </row>
    <row r="69" spans="2:16" x14ac:dyDescent="0.35">
      <c r="D69" s="14"/>
      <c r="E69" s="14"/>
      <c r="F69" s="14"/>
      <c r="G69" s="14"/>
      <c r="H69" s="14"/>
      <c r="I69" s="14"/>
      <c r="J69" s="14"/>
      <c r="K69" s="14"/>
      <c r="L69" s="14"/>
      <c r="M69" s="14"/>
      <c r="N69" s="14"/>
      <c r="O69" s="14"/>
    </row>
    <row r="70" spans="2:16" x14ac:dyDescent="0.35">
      <c r="D70" s="14"/>
      <c r="E70" s="14"/>
      <c r="F70" s="14"/>
      <c r="G70" s="14"/>
      <c r="H70" s="14"/>
      <c r="I70" s="14"/>
      <c r="J70" s="14"/>
      <c r="K70" s="14"/>
      <c r="L70" s="14"/>
      <c r="M70" s="14"/>
      <c r="N70" s="14"/>
      <c r="O70" s="14"/>
    </row>
    <row r="71" spans="2:16" x14ac:dyDescent="0.35">
      <c r="D71" s="14"/>
      <c r="E71" s="14"/>
      <c r="F71" s="14"/>
      <c r="G71" s="14"/>
      <c r="H71" s="14"/>
      <c r="I71" s="14"/>
      <c r="J71" s="14"/>
      <c r="K71" s="14"/>
      <c r="L71" s="14"/>
      <c r="M71" s="14"/>
      <c r="N71" s="14"/>
      <c r="O71" s="14"/>
    </row>
    <row r="72" spans="2:16" x14ac:dyDescent="0.35">
      <c r="D72" s="14"/>
      <c r="E72" s="14"/>
      <c r="F72" s="14"/>
      <c r="G72" s="14"/>
      <c r="H72" s="14"/>
      <c r="I72" s="14"/>
      <c r="J72" s="14"/>
      <c r="K72" s="14"/>
      <c r="L72" s="14"/>
      <c r="M72" s="14"/>
      <c r="N72" s="14"/>
      <c r="O72" s="14"/>
    </row>
    <row r="73" spans="2:16" x14ac:dyDescent="0.35">
      <c r="D73" s="14"/>
      <c r="E73" s="14"/>
      <c r="F73" s="14"/>
      <c r="G73" s="14"/>
      <c r="H73" s="14"/>
      <c r="I73" s="14"/>
      <c r="J73" s="14"/>
      <c r="K73" s="14"/>
      <c r="L73" s="14"/>
      <c r="M73" s="14"/>
      <c r="N73" s="14"/>
      <c r="O73" s="14"/>
    </row>
    <row r="74" spans="2:16" x14ac:dyDescent="0.35">
      <c r="D74" s="14"/>
      <c r="E74" s="14"/>
      <c r="F74" s="14"/>
      <c r="G74" s="14"/>
      <c r="H74" s="14"/>
      <c r="I74" s="14"/>
      <c r="J74" s="14"/>
      <c r="K74" s="14"/>
      <c r="L74" s="14"/>
      <c r="M74" s="14"/>
      <c r="N74" s="14"/>
      <c r="O74" s="14"/>
    </row>
    <row r="75" spans="2:16" x14ac:dyDescent="0.35">
      <c r="D75" s="14"/>
      <c r="E75" s="14"/>
      <c r="F75" s="14"/>
      <c r="G75" s="14"/>
      <c r="H75" s="14"/>
      <c r="I75" s="14"/>
      <c r="J75" s="14"/>
      <c r="K75" s="14"/>
      <c r="L75" s="14"/>
      <c r="M75" s="14"/>
      <c r="N75" s="14"/>
      <c r="O75" s="14"/>
    </row>
    <row r="76" spans="2:16" x14ac:dyDescent="0.35">
      <c r="D76" s="14"/>
      <c r="E76" s="14"/>
      <c r="F76" s="14"/>
      <c r="G76" s="14"/>
      <c r="H76" s="14"/>
      <c r="I76" s="14"/>
      <c r="J76" s="14"/>
      <c r="K76" s="14"/>
      <c r="L76" s="14"/>
      <c r="M76" s="14"/>
      <c r="N76" s="14"/>
      <c r="O76" s="14"/>
    </row>
    <row r="77" spans="2:16" x14ac:dyDescent="0.35">
      <c r="D77" s="14"/>
      <c r="E77" s="14"/>
      <c r="F77" s="14"/>
      <c r="G77" s="14"/>
      <c r="H77" s="14"/>
      <c r="I77" s="14"/>
      <c r="J77" s="14"/>
      <c r="K77" s="14"/>
      <c r="L77" s="14"/>
      <c r="M77" s="14"/>
      <c r="N77" s="14"/>
      <c r="O77" s="14"/>
    </row>
    <row r="78" spans="2:16" x14ac:dyDescent="0.35">
      <c r="D78" s="14"/>
      <c r="E78" s="14"/>
      <c r="F78" s="14"/>
      <c r="G78" s="14"/>
      <c r="H78" s="14"/>
      <c r="I78" s="14"/>
      <c r="J78" s="14"/>
      <c r="K78" s="14"/>
      <c r="L78" s="14"/>
      <c r="M78" s="14"/>
      <c r="N78" s="14"/>
      <c r="O78" s="14"/>
    </row>
    <row r="79" spans="2:16" x14ac:dyDescent="0.35">
      <c r="D79" s="14"/>
      <c r="E79" s="14"/>
      <c r="F79" s="14"/>
      <c r="G79" s="14"/>
      <c r="H79" s="14"/>
      <c r="I79" s="14"/>
      <c r="J79" s="14"/>
      <c r="K79" s="14"/>
      <c r="L79" s="14"/>
      <c r="M79" s="14"/>
      <c r="N79" s="14"/>
      <c r="O79" s="14"/>
    </row>
    <row r="80" spans="2:16" x14ac:dyDescent="0.35">
      <c r="D80" s="14"/>
      <c r="E80" s="14"/>
      <c r="F80" s="14"/>
      <c r="G80" s="14"/>
      <c r="H80" s="14"/>
      <c r="I80" s="14"/>
      <c r="J80" s="14"/>
      <c r="K80" s="14"/>
      <c r="L80" s="14"/>
      <c r="M80" s="14"/>
      <c r="N80" s="14"/>
      <c r="O80" s="14"/>
    </row>
    <row r="81" spans="4:15" x14ac:dyDescent="0.35">
      <c r="D81" s="14"/>
      <c r="E81" s="14"/>
      <c r="F81" s="14"/>
      <c r="G81" s="14"/>
      <c r="H81" s="14"/>
      <c r="I81" s="14"/>
      <c r="J81" s="14"/>
      <c r="K81" s="14"/>
      <c r="L81" s="14"/>
      <c r="M81" s="14"/>
      <c r="N81" s="14"/>
      <c r="O81" s="14"/>
    </row>
    <row r="82" spans="4:15" x14ac:dyDescent="0.35">
      <c r="D82" s="14"/>
      <c r="E82" s="14"/>
      <c r="F82" s="14"/>
      <c r="G82" s="14"/>
      <c r="H82" s="14"/>
      <c r="I82" s="14"/>
      <c r="J82" s="14"/>
      <c r="K82" s="14"/>
      <c r="L82" s="14"/>
      <c r="M82" s="14"/>
      <c r="N82" s="14"/>
      <c r="O82" s="14"/>
    </row>
    <row r="83" spans="4:15" x14ac:dyDescent="0.35">
      <c r="D83" s="14"/>
      <c r="E83" s="14"/>
      <c r="F83" s="14"/>
      <c r="G83" s="14"/>
      <c r="H83" s="14"/>
      <c r="I83" s="14"/>
      <c r="J83" s="14"/>
      <c r="K83" s="14"/>
      <c r="L83" s="14"/>
      <c r="M83" s="14"/>
      <c r="N83" s="14"/>
      <c r="O83" s="14"/>
    </row>
    <row r="84" spans="4:15" x14ac:dyDescent="0.35">
      <c r="D84" s="14"/>
      <c r="E84" s="14"/>
      <c r="F84" s="14"/>
      <c r="G84" s="14"/>
      <c r="H84" s="14"/>
      <c r="I84" s="14"/>
      <c r="J84" s="14"/>
      <c r="K84" s="14"/>
      <c r="L84" s="14"/>
      <c r="M84" s="14"/>
      <c r="N84" s="14"/>
      <c r="O84" s="14"/>
    </row>
    <row r="85" spans="4:15" x14ac:dyDescent="0.35">
      <c r="D85" s="14"/>
      <c r="E85" s="14"/>
      <c r="F85" s="14"/>
      <c r="G85" s="14"/>
      <c r="H85" s="14"/>
      <c r="I85" s="14"/>
      <c r="J85" s="14"/>
      <c r="K85" s="14"/>
      <c r="L85" s="14"/>
      <c r="M85" s="14"/>
      <c r="N85" s="14"/>
      <c r="O85" s="14"/>
    </row>
    <row r="86" spans="4:15" x14ac:dyDescent="0.35">
      <c r="D86" s="14"/>
      <c r="E86" s="14"/>
      <c r="F86" s="14"/>
      <c r="G86" s="14"/>
      <c r="H86" s="14"/>
      <c r="I86" s="14"/>
      <c r="J86" s="14"/>
      <c r="K86" s="14"/>
      <c r="L86" s="14"/>
      <c r="M86" s="14"/>
      <c r="N86" s="14"/>
      <c r="O86" s="14"/>
    </row>
    <row r="87" spans="4:15" x14ac:dyDescent="0.35">
      <c r="D87" s="14"/>
      <c r="E87" s="14"/>
      <c r="F87" s="14"/>
      <c r="G87" s="14"/>
      <c r="H87" s="14"/>
      <c r="I87" s="14"/>
      <c r="J87" s="14"/>
      <c r="K87" s="14"/>
      <c r="L87" s="14"/>
      <c r="M87" s="14"/>
      <c r="N87" s="14"/>
      <c r="O87" s="14"/>
    </row>
    <row r="88" spans="4:15" x14ac:dyDescent="0.35">
      <c r="D88" s="14"/>
      <c r="E88" s="14"/>
      <c r="F88" s="14"/>
      <c r="G88" s="14"/>
      <c r="H88" s="14"/>
      <c r="I88" s="14"/>
      <c r="J88" s="14"/>
      <c r="K88" s="14"/>
      <c r="L88" s="14"/>
      <c r="M88" s="14"/>
      <c r="N88" s="14"/>
      <c r="O88" s="14"/>
    </row>
    <row r="89" spans="4:15" x14ac:dyDescent="0.35">
      <c r="D89" s="14"/>
      <c r="E89" s="14"/>
      <c r="F89" s="14"/>
      <c r="G89" s="14"/>
      <c r="H89" s="14"/>
      <c r="I89" s="14"/>
      <c r="J89" s="14"/>
      <c r="K89" s="14"/>
      <c r="L89" s="14"/>
      <c r="M89" s="14"/>
      <c r="N89" s="14"/>
      <c r="O89" s="14"/>
    </row>
    <row r="90" spans="4:15" x14ac:dyDescent="0.35">
      <c r="D90" s="14"/>
      <c r="E90" s="14"/>
      <c r="F90" s="14"/>
      <c r="G90" s="14"/>
      <c r="H90" s="14"/>
      <c r="I90" s="14"/>
      <c r="J90" s="14"/>
      <c r="K90" s="14"/>
      <c r="L90" s="14"/>
      <c r="M90" s="14"/>
      <c r="N90" s="14"/>
      <c r="O90" s="14"/>
    </row>
    <row r="91" spans="4:15" x14ac:dyDescent="0.35">
      <c r="D91" s="14"/>
      <c r="E91" s="14"/>
      <c r="F91" s="14"/>
      <c r="G91" s="14"/>
      <c r="H91" s="14"/>
      <c r="I91" s="14"/>
      <c r="J91" s="14"/>
      <c r="K91" s="14"/>
      <c r="L91" s="14"/>
      <c r="M91" s="14"/>
      <c r="N91" s="14"/>
      <c r="O91" s="14"/>
    </row>
    <row r="92" spans="4:15" x14ac:dyDescent="0.35">
      <c r="D92" s="14"/>
      <c r="E92" s="14"/>
      <c r="F92" s="14"/>
      <c r="G92" s="14"/>
      <c r="H92" s="14"/>
      <c r="I92" s="14"/>
      <c r="J92" s="14"/>
      <c r="K92" s="14"/>
      <c r="L92" s="14"/>
      <c r="M92" s="14"/>
      <c r="N92" s="14"/>
      <c r="O92" s="14"/>
    </row>
    <row r="93" spans="4:15" x14ac:dyDescent="0.35">
      <c r="D93" s="14"/>
      <c r="E93" s="14"/>
      <c r="F93" s="14"/>
      <c r="G93" s="14"/>
      <c r="H93" s="14"/>
      <c r="I93" s="14"/>
      <c r="J93" s="14"/>
      <c r="K93" s="14"/>
      <c r="L93" s="14"/>
      <c r="M93" s="14"/>
      <c r="N93" s="14"/>
      <c r="O93" s="14"/>
    </row>
    <row r="94" spans="4:15" x14ac:dyDescent="0.35">
      <c r="D94" s="14"/>
      <c r="E94" s="14"/>
      <c r="F94" s="14"/>
      <c r="G94" s="14"/>
      <c r="H94" s="14"/>
      <c r="I94" s="14"/>
      <c r="J94" s="14"/>
      <c r="K94" s="14"/>
      <c r="L94" s="14"/>
      <c r="M94" s="14"/>
      <c r="N94" s="14"/>
      <c r="O94" s="14"/>
    </row>
    <row r="95" spans="4:15" x14ac:dyDescent="0.35">
      <c r="D95" s="14"/>
      <c r="E95" s="14"/>
      <c r="F95" s="14"/>
      <c r="G95" s="14"/>
      <c r="H95" s="14"/>
      <c r="I95" s="14"/>
      <c r="J95" s="14"/>
      <c r="K95" s="14"/>
      <c r="L95" s="14"/>
      <c r="M95" s="14"/>
      <c r="N95" s="14"/>
      <c r="O95" s="14"/>
    </row>
    <row r="96" spans="4:15" x14ac:dyDescent="0.35">
      <c r="D96" s="14"/>
      <c r="E96" s="14"/>
      <c r="F96" s="14"/>
      <c r="G96" s="14"/>
      <c r="H96" s="14"/>
      <c r="I96" s="14"/>
      <c r="J96" s="14"/>
      <c r="K96" s="14"/>
      <c r="L96" s="14"/>
      <c r="M96" s="14"/>
      <c r="N96" s="14"/>
      <c r="O96" s="14"/>
    </row>
    <row r="97" spans="4:15" x14ac:dyDescent="0.35">
      <c r="D97" s="14"/>
      <c r="E97" s="14"/>
      <c r="F97" s="14"/>
      <c r="G97" s="14"/>
      <c r="H97" s="14"/>
      <c r="I97" s="14"/>
      <c r="J97" s="14"/>
      <c r="K97" s="14"/>
      <c r="L97" s="14"/>
      <c r="M97" s="14"/>
      <c r="N97" s="14"/>
      <c r="O97" s="14"/>
    </row>
    <row r="98" spans="4:15" x14ac:dyDescent="0.35">
      <c r="D98" s="14"/>
      <c r="E98" s="14"/>
      <c r="F98" s="14"/>
      <c r="G98" s="14"/>
      <c r="H98" s="14"/>
      <c r="I98" s="14"/>
      <c r="J98" s="14"/>
      <c r="K98" s="14"/>
      <c r="L98" s="14"/>
      <c r="M98" s="14"/>
      <c r="N98" s="14"/>
      <c r="O98" s="14"/>
    </row>
    <row r="99" spans="4:15" x14ac:dyDescent="0.35">
      <c r="D99" s="14"/>
      <c r="E99" s="14"/>
      <c r="F99" s="14"/>
      <c r="G99" s="14"/>
      <c r="H99" s="14"/>
      <c r="I99" s="14"/>
      <c r="J99" s="14"/>
      <c r="K99" s="14"/>
      <c r="L99" s="14"/>
      <c r="M99" s="14"/>
      <c r="N99" s="14"/>
      <c r="O99" s="14"/>
    </row>
    <row r="100" spans="4:15" x14ac:dyDescent="0.35">
      <c r="D100" s="14"/>
      <c r="E100" s="14"/>
      <c r="F100" s="14"/>
      <c r="G100" s="14"/>
      <c r="H100" s="14"/>
      <c r="I100" s="14"/>
      <c r="J100" s="14"/>
      <c r="K100" s="14"/>
      <c r="L100" s="14"/>
      <c r="M100" s="14"/>
      <c r="N100" s="14"/>
      <c r="O100" s="14"/>
    </row>
    <row r="101" spans="4:15" x14ac:dyDescent="0.35">
      <c r="D101" s="14"/>
      <c r="E101" s="14"/>
      <c r="F101" s="14"/>
      <c r="G101" s="14"/>
      <c r="H101" s="14"/>
      <c r="I101" s="14"/>
      <c r="J101" s="14"/>
      <c r="K101" s="14"/>
      <c r="L101" s="14"/>
      <c r="M101" s="14"/>
      <c r="N101" s="14"/>
      <c r="O101" s="14"/>
    </row>
    <row r="102" spans="4:15" x14ac:dyDescent="0.35">
      <c r="D102" s="14"/>
      <c r="E102" s="14"/>
      <c r="F102" s="14"/>
      <c r="G102" s="14"/>
      <c r="H102" s="14"/>
      <c r="I102" s="14"/>
      <c r="J102" s="14"/>
      <c r="K102" s="14"/>
      <c r="L102" s="14"/>
      <c r="M102" s="14"/>
      <c r="N102" s="14"/>
      <c r="O102" s="14"/>
    </row>
    <row r="103" spans="4:15" x14ac:dyDescent="0.35">
      <c r="D103" s="14"/>
      <c r="E103" s="14"/>
      <c r="F103" s="14"/>
      <c r="G103" s="14"/>
      <c r="H103" s="14"/>
      <c r="I103" s="14"/>
      <c r="J103" s="14"/>
      <c r="K103" s="14"/>
      <c r="L103" s="14"/>
      <c r="M103" s="14"/>
      <c r="N103" s="14"/>
      <c r="O103" s="14"/>
    </row>
    <row r="104" spans="4:15" x14ac:dyDescent="0.35">
      <c r="D104" s="14"/>
      <c r="E104" s="14"/>
      <c r="F104" s="14"/>
      <c r="G104" s="14"/>
      <c r="H104" s="14"/>
      <c r="I104" s="14"/>
      <c r="J104" s="14"/>
      <c r="K104" s="14"/>
      <c r="L104" s="14"/>
      <c r="M104" s="14"/>
      <c r="N104" s="14"/>
      <c r="O104" s="14"/>
    </row>
    <row r="105" spans="4:15" x14ac:dyDescent="0.35">
      <c r="D105" s="14"/>
      <c r="E105" s="14"/>
      <c r="F105" s="14"/>
      <c r="G105" s="14"/>
      <c r="H105" s="14"/>
      <c r="I105" s="14"/>
      <c r="J105" s="14"/>
      <c r="K105" s="14"/>
      <c r="L105" s="14"/>
      <c r="M105" s="14"/>
      <c r="N105" s="14"/>
      <c r="O105" s="14"/>
    </row>
    <row r="106" spans="4:15" x14ac:dyDescent="0.35">
      <c r="D106" s="14"/>
      <c r="E106" s="14"/>
      <c r="F106" s="14"/>
      <c r="G106" s="14"/>
      <c r="H106" s="14"/>
      <c r="I106" s="14"/>
      <c r="J106" s="14"/>
      <c r="K106" s="14"/>
      <c r="L106" s="14"/>
      <c r="M106" s="14"/>
      <c r="N106" s="14"/>
      <c r="O106" s="14"/>
    </row>
    <row r="107" spans="4:15" x14ac:dyDescent="0.35">
      <c r="D107" s="14"/>
      <c r="E107" s="14"/>
      <c r="F107" s="14"/>
      <c r="G107" s="14"/>
      <c r="H107" s="14"/>
      <c r="I107" s="14"/>
      <c r="J107" s="14"/>
      <c r="K107" s="14"/>
      <c r="L107" s="14"/>
      <c r="M107" s="14"/>
      <c r="N107" s="14"/>
      <c r="O107" s="14"/>
    </row>
    <row r="108" spans="4:15" x14ac:dyDescent="0.35">
      <c r="D108" s="14"/>
      <c r="E108" s="14"/>
      <c r="F108" s="14"/>
      <c r="G108" s="14"/>
      <c r="H108" s="14"/>
      <c r="I108" s="14"/>
      <c r="J108" s="14"/>
      <c r="K108" s="14"/>
      <c r="L108" s="14"/>
      <c r="M108" s="14"/>
      <c r="N108" s="14"/>
      <c r="O108" s="14"/>
    </row>
    <row r="109" spans="4:15" x14ac:dyDescent="0.35">
      <c r="D109" s="14"/>
      <c r="E109" s="14"/>
      <c r="F109" s="14"/>
      <c r="G109" s="14"/>
      <c r="H109" s="14"/>
      <c r="I109" s="14"/>
      <c r="J109" s="14"/>
      <c r="K109" s="14"/>
      <c r="L109" s="14"/>
      <c r="M109" s="14"/>
      <c r="N109" s="14"/>
      <c r="O109" s="14"/>
    </row>
    <row r="110" spans="4:15" x14ac:dyDescent="0.35">
      <c r="D110" s="14"/>
      <c r="E110" s="14"/>
      <c r="F110" s="14"/>
      <c r="G110" s="14"/>
      <c r="H110" s="14"/>
      <c r="I110" s="14"/>
      <c r="J110" s="14"/>
      <c r="K110" s="14"/>
      <c r="L110" s="14"/>
      <c r="M110" s="14"/>
      <c r="N110" s="14"/>
      <c r="O110" s="14"/>
    </row>
    <row r="111" spans="4:15" x14ac:dyDescent="0.35">
      <c r="D111" s="14"/>
      <c r="E111" s="14"/>
      <c r="F111" s="14"/>
      <c r="G111" s="14"/>
      <c r="H111" s="14"/>
      <c r="I111" s="14"/>
      <c r="J111" s="14"/>
      <c r="K111" s="14"/>
      <c r="L111" s="14"/>
      <c r="M111" s="14"/>
      <c r="N111" s="14"/>
      <c r="O111" s="14"/>
    </row>
    <row r="112" spans="4:15" x14ac:dyDescent="0.35">
      <c r="D112" s="14"/>
      <c r="E112" s="14"/>
      <c r="F112" s="14"/>
      <c r="G112" s="14"/>
      <c r="H112" s="14"/>
      <c r="I112" s="14"/>
      <c r="J112" s="14"/>
      <c r="K112" s="14"/>
      <c r="L112" s="14"/>
      <c r="M112" s="14"/>
      <c r="N112" s="14"/>
      <c r="O112" s="14"/>
    </row>
    <row r="113" spans="4:15" x14ac:dyDescent="0.35">
      <c r="D113" s="14"/>
      <c r="E113" s="14"/>
      <c r="F113" s="14"/>
      <c r="G113" s="14"/>
      <c r="H113" s="14"/>
      <c r="I113" s="14"/>
      <c r="J113" s="14"/>
      <c r="K113" s="14"/>
      <c r="L113" s="14"/>
      <c r="M113" s="14"/>
      <c r="N113" s="14"/>
      <c r="O113" s="14"/>
    </row>
    <row r="114" spans="4:15" x14ac:dyDescent="0.35">
      <c r="D114" s="14"/>
      <c r="E114" s="14"/>
      <c r="F114" s="14"/>
      <c r="G114" s="14"/>
      <c r="H114" s="14"/>
      <c r="I114" s="14"/>
      <c r="J114" s="14"/>
      <c r="K114" s="14"/>
      <c r="L114" s="14"/>
      <c r="M114" s="14"/>
      <c r="N114" s="14"/>
      <c r="O114" s="14"/>
    </row>
    <row r="115" spans="4:15" x14ac:dyDescent="0.35">
      <c r="D115" s="14"/>
      <c r="E115" s="14"/>
      <c r="F115" s="14"/>
      <c r="G115" s="14"/>
      <c r="H115" s="14"/>
      <c r="I115" s="14"/>
      <c r="J115" s="14"/>
      <c r="K115" s="14"/>
      <c r="L115" s="14"/>
      <c r="M115" s="14"/>
      <c r="N115" s="14"/>
      <c r="O115" s="14"/>
    </row>
    <row r="116" spans="4:15" x14ac:dyDescent="0.35">
      <c r="D116" s="14"/>
      <c r="E116" s="14"/>
      <c r="F116" s="14"/>
      <c r="G116" s="14"/>
      <c r="H116" s="14"/>
      <c r="I116" s="14"/>
      <c r="J116" s="14"/>
      <c r="K116" s="14"/>
      <c r="L116" s="14"/>
      <c r="M116" s="14"/>
      <c r="N116" s="14"/>
      <c r="O116" s="14"/>
    </row>
    <row r="117" spans="4:15" x14ac:dyDescent="0.35">
      <c r="D117" s="14"/>
      <c r="E117" s="14"/>
      <c r="F117" s="14"/>
      <c r="G117" s="14"/>
      <c r="H117" s="14"/>
      <c r="I117" s="14"/>
      <c r="J117" s="14"/>
      <c r="K117" s="14"/>
      <c r="L117" s="14"/>
      <c r="M117" s="14"/>
      <c r="N117" s="14"/>
      <c r="O117" s="14"/>
    </row>
    <row r="118" spans="4:15" x14ac:dyDescent="0.35">
      <c r="D118" s="14"/>
      <c r="E118" s="14"/>
      <c r="F118" s="14"/>
      <c r="G118" s="14"/>
      <c r="H118" s="14"/>
      <c r="I118" s="14"/>
      <c r="J118" s="14"/>
      <c r="K118" s="14"/>
      <c r="L118" s="14"/>
      <c r="M118" s="14"/>
      <c r="N118" s="14"/>
      <c r="O118" s="14"/>
    </row>
    <row r="119" spans="4:15" x14ac:dyDescent="0.35">
      <c r="D119" s="14"/>
      <c r="E119" s="14"/>
      <c r="F119" s="14"/>
      <c r="G119" s="14"/>
      <c r="H119" s="14"/>
      <c r="I119" s="14"/>
      <c r="J119" s="14"/>
      <c r="K119" s="14"/>
      <c r="L119" s="14"/>
      <c r="M119" s="14"/>
      <c r="N119" s="14"/>
      <c r="O119" s="14"/>
    </row>
    <row r="120" spans="4:15" x14ac:dyDescent="0.35">
      <c r="D120" s="14"/>
      <c r="E120" s="14"/>
      <c r="F120" s="14"/>
      <c r="G120" s="14"/>
      <c r="H120" s="14"/>
      <c r="I120" s="14"/>
      <c r="J120" s="14"/>
      <c r="K120" s="14"/>
      <c r="L120" s="14"/>
      <c r="M120" s="14"/>
      <c r="N120" s="14"/>
      <c r="O120" s="14"/>
    </row>
    <row r="121" spans="4:15" x14ac:dyDescent="0.35">
      <c r="D121" s="14"/>
      <c r="E121" s="14"/>
      <c r="F121" s="14"/>
      <c r="G121" s="14"/>
      <c r="H121" s="14"/>
      <c r="I121" s="14"/>
      <c r="J121" s="14"/>
      <c r="K121" s="14"/>
      <c r="L121" s="14"/>
      <c r="M121" s="14"/>
      <c r="N121" s="14"/>
      <c r="O121" s="14"/>
    </row>
    <row r="122" spans="4:15" x14ac:dyDescent="0.35">
      <c r="D122" s="14"/>
      <c r="E122" s="14"/>
      <c r="F122" s="14"/>
      <c r="G122" s="14"/>
      <c r="H122" s="14"/>
      <c r="I122" s="14"/>
      <c r="J122" s="14"/>
      <c r="K122" s="14"/>
      <c r="L122" s="14"/>
      <c r="M122" s="14"/>
      <c r="N122" s="14"/>
      <c r="O122" s="14"/>
    </row>
    <row r="123" spans="4:15" x14ac:dyDescent="0.35">
      <c r="D123" s="14"/>
      <c r="E123" s="14"/>
      <c r="F123" s="14"/>
      <c r="G123" s="14"/>
      <c r="H123" s="14"/>
      <c r="I123" s="14"/>
      <c r="J123" s="14"/>
      <c r="K123" s="14"/>
      <c r="L123" s="14"/>
      <c r="M123" s="14"/>
      <c r="N123" s="14"/>
      <c r="O123" s="14"/>
    </row>
    <row r="124" spans="4:15" x14ac:dyDescent="0.35">
      <c r="D124" s="14"/>
      <c r="E124" s="14"/>
      <c r="F124" s="14"/>
      <c r="G124" s="14"/>
      <c r="H124" s="14"/>
      <c r="I124" s="14"/>
      <c r="J124" s="14"/>
      <c r="K124" s="14"/>
      <c r="L124" s="14"/>
      <c r="M124" s="14"/>
      <c r="N124" s="14"/>
      <c r="O124" s="14"/>
    </row>
    <row r="125" spans="4:15" x14ac:dyDescent="0.35">
      <c r="D125" s="14"/>
      <c r="E125" s="14"/>
      <c r="F125" s="14"/>
      <c r="G125" s="14"/>
      <c r="H125" s="14"/>
      <c r="I125" s="14"/>
      <c r="J125" s="14"/>
      <c r="K125" s="14"/>
      <c r="L125" s="14"/>
      <c r="M125" s="14"/>
      <c r="N125" s="14"/>
      <c r="O125" s="14"/>
    </row>
    <row r="126" spans="4:15" x14ac:dyDescent="0.35">
      <c r="D126" s="14"/>
      <c r="E126" s="14"/>
      <c r="F126" s="14"/>
      <c r="G126" s="14"/>
      <c r="H126" s="14"/>
      <c r="I126" s="14"/>
      <c r="J126" s="14"/>
      <c r="K126" s="14"/>
      <c r="L126" s="14"/>
      <c r="M126" s="14"/>
      <c r="N126" s="14"/>
      <c r="O126" s="14"/>
    </row>
    <row r="127" spans="4:15" x14ac:dyDescent="0.35">
      <c r="D127" s="14"/>
      <c r="E127" s="14"/>
      <c r="F127" s="14"/>
      <c r="G127" s="14"/>
      <c r="H127" s="14"/>
      <c r="I127" s="14"/>
      <c r="J127" s="14"/>
      <c r="K127" s="14"/>
      <c r="L127" s="14"/>
      <c r="M127" s="14"/>
      <c r="N127" s="14"/>
      <c r="O127" s="14"/>
    </row>
    <row r="128" spans="4:15" x14ac:dyDescent="0.35">
      <c r="D128" s="14"/>
      <c r="E128" s="14"/>
      <c r="F128" s="14"/>
      <c r="G128" s="14"/>
      <c r="H128" s="14"/>
      <c r="I128" s="14"/>
      <c r="J128" s="14"/>
      <c r="K128" s="14"/>
      <c r="L128" s="14"/>
      <c r="M128" s="14"/>
      <c r="N128" s="14"/>
      <c r="O128" s="14"/>
    </row>
    <row r="129" spans="4:15" x14ac:dyDescent="0.35">
      <c r="D129" s="14"/>
      <c r="E129" s="14"/>
      <c r="F129" s="14"/>
      <c r="G129" s="14"/>
      <c r="H129" s="14"/>
      <c r="I129" s="14"/>
      <c r="J129" s="14"/>
      <c r="K129" s="14"/>
      <c r="L129" s="14"/>
      <c r="M129" s="14"/>
      <c r="N129" s="14"/>
      <c r="O129" s="14"/>
    </row>
    <row r="130" spans="4:15" x14ac:dyDescent="0.35">
      <c r="D130" s="14"/>
      <c r="E130" s="14"/>
      <c r="F130" s="14"/>
      <c r="G130" s="14"/>
      <c r="H130" s="14"/>
      <c r="I130" s="14"/>
      <c r="J130" s="14"/>
      <c r="K130" s="14"/>
      <c r="L130" s="14"/>
      <c r="M130" s="14"/>
      <c r="N130" s="14"/>
      <c r="O130" s="14"/>
    </row>
    <row r="131" spans="4:15" x14ac:dyDescent="0.35">
      <c r="D131" s="14"/>
      <c r="E131" s="14"/>
      <c r="F131" s="14"/>
      <c r="G131" s="14"/>
      <c r="H131" s="14"/>
      <c r="I131" s="14"/>
      <c r="J131" s="14"/>
      <c r="K131" s="14"/>
      <c r="L131" s="14"/>
      <c r="M131" s="14"/>
      <c r="N131" s="14"/>
      <c r="O131" s="14"/>
    </row>
    <row r="132" spans="4:15" x14ac:dyDescent="0.35">
      <c r="D132" s="14"/>
      <c r="E132" s="14"/>
      <c r="F132" s="14"/>
      <c r="G132" s="14"/>
      <c r="H132" s="14"/>
      <c r="I132" s="14"/>
      <c r="J132" s="14"/>
      <c r="K132" s="14"/>
      <c r="L132" s="14"/>
      <c r="M132" s="14"/>
      <c r="N132" s="14"/>
      <c r="O132" s="14"/>
    </row>
    <row r="133" spans="4:15" x14ac:dyDescent="0.35">
      <c r="D133" s="14"/>
      <c r="E133" s="14"/>
      <c r="F133" s="14"/>
      <c r="G133" s="14"/>
      <c r="H133" s="14"/>
      <c r="I133" s="14"/>
      <c r="J133" s="14"/>
      <c r="K133" s="14"/>
      <c r="L133" s="14"/>
      <c r="M133" s="14"/>
      <c r="N133" s="14"/>
      <c r="O133" s="14"/>
    </row>
    <row r="134" spans="4:15" x14ac:dyDescent="0.35">
      <c r="D134" s="14"/>
      <c r="E134" s="14"/>
      <c r="F134" s="14"/>
      <c r="G134" s="14"/>
      <c r="H134" s="14"/>
      <c r="I134" s="14"/>
      <c r="J134" s="14"/>
      <c r="K134" s="14"/>
      <c r="L134" s="14"/>
      <c r="M134" s="14"/>
      <c r="N134" s="14"/>
      <c r="O134" s="14"/>
    </row>
    <row r="135" spans="4:15" x14ac:dyDescent="0.35">
      <c r="D135" s="14"/>
      <c r="E135" s="14"/>
      <c r="F135" s="14"/>
      <c r="G135" s="14"/>
      <c r="H135" s="14"/>
      <c r="I135" s="14"/>
      <c r="J135" s="14"/>
      <c r="K135" s="14"/>
      <c r="L135" s="14"/>
      <c r="M135" s="14"/>
      <c r="N135" s="14"/>
      <c r="O135" s="14"/>
    </row>
    <row r="136" spans="4:15" x14ac:dyDescent="0.35">
      <c r="D136" s="14"/>
      <c r="E136" s="14"/>
      <c r="F136" s="14"/>
      <c r="G136" s="14"/>
      <c r="H136" s="14"/>
      <c r="I136" s="14"/>
      <c r="J136" s="14"/>
      <c r="K136" s="14"/>
      <c r="L136" s="14"/>
      <c r="M136" s="14"/>
      <c r="N136" s="14"/>
      <c r="O136" s="14"/>
    </row>
    <row r="137" spans="4:15" x14ac:dyDescent="0.35">
      <c r="D137" s="14"/>
      <c r="E137" s="14"/>
      <c r="F137" s="14"/>
      <c r="G137" s="14"/>
      <c r="H137" s="14"/>
      <c r="I137" s="14"/>
      <c r="J137" s="14"/>
      <c r="K137" s="14"/>
      <c r="L137" s="14"/>
      <c r="M137" s="14"/>
      <c r="N137" s="14"/>
      <c r="O137" s="14"/>
    </row>
    <row r="138" spans="4:15" x14ac:dyDescent="0.35">
      <c r="D138" s="14"/>
      <c r="E138" s="14"/>
      <c r="F138" s="14"/>
      <c r="G138" s="14"/>
      <c r="H138" s="14"/>
      <c r="I138" s="14"/>
      <c r="J138" s="14"/>
      <c r="K138" s="14"/>
      <c r="L138" s="14"/>
      <c r="M138" s="14"/>
      <c r="N138" s="14"/>
      <c r="O138" s="14"/>
    </row>
    <row r="139" spans="4:15" x14ac:dyDescent="0.35">
      <c r="D139" s="14"/>
      <c r="E139" s="14"/>
      <c r="F139" s="14"/>
      <c r="G139" s="14"/>
      <c r="H139" s="14"/>
      <c r="I139" s="14"/>
      <c r="J139" s="14"/>
      <c r="K139" s="14"/>
      <c r="L139" s="14"/>
      <c r="M139" s="14"/>
      <c r="N139" s="14"/>
      <c r="O139" s="14"/>
    </row>
    <row r="140" spans="4:15" x14ac:dyDescent="0.35">
      <c r="D140" s="14"/>
      <c r="E140" s="14"/>
      <c r="F140" s="14"/>
      <c r="G140" s="14"/>
      <c r="H140" s="14"/>
      <c r="I140" s="14"/>
      <c r="J140" s="14"/>
      <c r="K140" s="14"/>
      <c r="L140" s="14"/>
      <c r="M140" s="14"/>
      <c r="N140" s="14"/>
      <c r="O140" s="14"/>
    </row>
    <row r="141" spans="4:15" x14ac:dyDescent="0.35">
      <c r="D141" s="14"/>
      <c r="E141" s="14"/>
      <c r="F141" s="14"/>
      <c r="G141" s="14"/>
      <c r="H141" s="14"/>
      <c r="I141" s="14"/>
      <c r="J141" s="14"/>
      <c r="K141" s="14"/>
      <c r="L141" s="14"/>
      <c r="M141" s="14"/>
      <c r="N141" s="14"/>
      <c r="O141" s="14"/>
    </row>
    <row r="142" spans="4:15" x14ac:dyDescent="0.35">
      <c r="D142" s="14"/>
      <c r="E142" s="14"/>
      <c r="F142" s="14"/>
      <c r="G142" s="14"/>
      <c r="H142" s="14"/>
      <c r="I142" s="14"/>
      <c r="J142" s="14"/>
      <c r="K142" s="14"/>
      <c r="L142" s="14"/>
      <c r="M142" s="14"/>
      <c r="N142" s="14"/>
      <c r="O142" s="14"/>
    </row>
    <row r="143" spans="4:15" x14ac:dyDescent="0.35">
      <c r="D143" s="14"/>
      <c r="E143" s="14"/>
      <c r="F143" s="14"/>
      <c r="G143" s="14"/>
      <c r="H143" s="14"/>
      <c r="I143" s="14"/>
      <c r="J143" s="14"/>
      <c r="K143" s="14"/>
      <c r="L143" s="14"/>
      <c r="M143" s="14"/>
      <c r="N143" s="14"/>
      <c r="O143" s="14"/>
    </row>
    <row r="144" spans="4:15" x14ac:dyDescent="0.35">
      <c r="D144" s="14"/>
      <c r="E144" s="14"/>
      <c r="F144" s="14"/>
      <c r="G144" s="14"/>
      <c r="H144" s="14"/>
      <c r="I144" s="14"/>
      <c r="J144" s="14"/>
      <c r="K144" s="14"/>
      <c r="L144" s="14"/>
      <c r="M144" s="14"/>
      <c r="N144" s="14"/>
      <c r="O144" s="14"/>
    </row>
    <row r="145" spans="4:15" x14ac:dyDescent="0.35">
      <c r="D145" s="14"/>
      <c r="E145" s="14"/>
      <c r="F145" s="14"/>
      <c r="G145" s="14"/>
      <c r="H145" s="14"/>
      <c r="I145" s="14"/>
      <c r="J145" s="14"/>
      <c r="K145" s="14"/>
      <c r="L145" s="14"/>
      <c r="M145" s="14"/>
      <c r="N145" s="14"/>
      <c r="O145" s="14"/>
    </row>
    <row r="146" spans="4:15" x14ac:dyDescent="0.35">
      <c r="D146" s="14"/>
      <c r="E146" s="14"/>
      <c r="F146" s="14"/>
      <c r="G146" s="14"/>
      <c r="H146" s="14"/>
      <c r="I146" s="14"/>
      <c r="J146" s="14"/>
      <c r="K146" s="14"/>
      <c r="L146" s="14"/>
      <c r="M146" s="14"/>
      <c r="N146" s="14"/>
      <c r="O146" s="14"/>
    </row>
    <row r="147" spans="4:15" x14ac:dyDescent="0.35">
      <c r="D147" s="14"/>
      <c r="E147" s="14"/>
      <c r="F147" s="14"/>
      <c r="G147" s="14"/>
      <c r="H147" s="14"/>
      <c r="I147" s="14"/>
      <c r="J147" s="14"/>
      <c r="K147" s="14"/>
      <c r="L147" s="14"/>
      <c r="M147" s="14"/>
      <c r="N147" s="14"/>
      <c r="O147" s="14"/>
    </row>
    <row r="148" spans="4:15" x14ac:dyDescent="0.35">
      <c r="D148" s="14"/>
      <c r="E148" s="14"/>
      <c r="F148" s="14"/>
      <c r="G148" s="14"/>
      <c r="H148" s="14"/>
      <c r="I148" s="14"/>
      <c r="J148" s="14"/>
      <c r="K148" s="14"/>
      <c r="L148" s="14"/>
      <c r="M148" s="14"/>
      <c r="N148" s="14"/>
      <c r="O148" s="14"/>
    </row>
    <row r="149" spans="4:15" x14ac:dyDescent="0.35">
      <c r="D149" s="14"/>
      <c r="E149" s="14"/>
      <c r="F149" s="14"/>
      <c r="G149" s="14"/>
      <c r="H149" s="14"/>
      <c r="I149" s="14"/>
      <c r="J149" s="14"/>
      <c r="K149" s="14"/>
      <c r="L149" s="14"/>
      <c r="M149" s="14"/>
      <c r="N149" s="14"/>
      <c r="O149" s="14"/>
    </row>
    <row r="150" spans="4:15" x14ac:dyDescent="0.35">
      <c r="D150" s="14"/>
      <c r="E150" s="14"/>
      <c r="F150" s="14"/>
      <c r="G150" s="14"/>
      <c r="H150" s="14"/>
      <c r="I150" s="14"/>
      <c r="J150" s="14"/>
      <c r="K150" s="14"/>
      <c r="L150" s="14"/>
      <c r="M150" s="14"/>
      <c r="N150" s="14"/>
      <c r="O150" s="14"/>
    </row>
    <row r="151" spans="4:15" x14ac:dyDescent="0.35">
      <c r="D151" s="14"/>
      <c r="E151" s="14"/>
      <c r="F151" s="14"/>
      <c r="G151" s="14"/>
      <c r="H151" s="14"/>
      <c r="I151" s="14"/>
      <c r="J151" s="14"/>
      <c r="K151" s="14"/>
      <c r="L151" s="14"/>
      <c r="M151" s="14"/>
      <c r="N151" s="14"/>
      <c r="O151" s="14"/>
    </row>
    <row r="152" spans="4:15" x14ac:dyDescent="0.35">
      <c r="D152" s="14"/>
      <c r="E152" s="14"/>
      <c r="F152" s="14"/>
      <c r="G152" s="14"/>
      <c r="H152" s="14"/>
      <c r="I152" s="14"/>
      <c r="J152" s="14"/>
      <c r="K152" s="14"/>
      <c r="L152" s="14"/>
      <c r="M152" s="14"/>
      <c r="N152" s="14"/>
      <c r="O152" s="14"/>
    </row>
    <row r="153" spans="4:15" x14ac:dyDescent="0.35">
      <c r="D153" s="14"/>
      <c r="E153" s="14"/>
      <c r="F153" s="14"/>
      <c r="G153" s="14"/>
      <c r="H153" s="14"/>
      <c r="I153" s="14"/>
      <c r="J153" s="14"/>
      <c r="K153" s="14"/>
      <c r="L153" s="14"/>
      <c r="M153" s="14"/>
      <c r="N153" s="14"/>
      <c r="O153" s="14"/>
    </row>
    <row r="154" spans="4:15" x14ac:dyDescent="0.35">
      <c r="D154" s="14"/>
      <c r="E154" s="14"/>
      <c r="F154" s="14"/>
      <c r="G154" s="14"/>
      <c r="H154" s="14"/>
      <c r="I154" s="14"/>
      <c r="J154" s="14"/>
      <c r="K154" s="14"/>
      <c r="L154" s="14"/>
      <c r="M154" s="14"/>
      <c r="N154" s="14"/>
      <c r="O154" s="14"/>
    </row>
    <row r="155" spans="4:15" x14ac:dyDescent="0.35">
      <c r="D155" s="14"/>
      <c r="E155" s="14"/>
      <c r="F155" s="14"/>
      <c r="G155" s="14"/>
      <c r="H155" s="14"/>
      <c r="I155" s="14"/>
      <c r="J155" s="14"/>
      <c r="K155" s="14"/>
      <c r="L155" s="14"/>
      <c r="M155" s="14"/>
      <c r="N155" s="14"/>
      <c r="O155" s="14"/>
    </row>
    <row r="156" spans="4:15" x14ac:dyDescent="0.35">
      <c r="D156" s="14"/>
      <c r="E156" s="14"/>
      <c r="F156" s="14"/>
      <c r="G156" s="14"/>
      <c r="H156" s="14"/>
      <c r="I156" s="14"/>
      <c r="J156" s="14"/>
      <c r="K156" s="14"/>
      <c r="L156" s="14"/>
      <c r="M156" s="14"/>
      <c r="N156" s="14"/>
      <c r="O156" s="14"/>
    </row>
    <row r="157" spans="4:15" x14ac:dyDescent="0.35">
      <c r="D157" s="14"/>
      <c r="E157" s="14"/>
      <c r="F157" s="14"/>
      <c r="G157" s="14"/>
      <c r="H157" s="14"/>
      <c r="I157" s="14"/>
      <c r="J157" s="14"/>
      <c r="K157" s="14"/>
      <c r="L157" s="14"/>
      <c r="M157" s="14"/>
      <c r="N157" s="14"/>
      <c r="O157" s="14"/>
    </row>
  </sheetData>
  <sheetProtection sheet="1" objects="1" scenarios="1"/>
  <protectedRanges>
    <protectedRange sqref="D10:O15 D23:O27 D31:O53 D57:O63" name="Range1"/>
  </protectedRanges>
  <mergeCells count="1">
    <mergeCell ref="P5:P6"/>
  </mergeCells>
  <conditionalFormatting sqref="D6:O6">
    <cfRule type="cellIs" dxfId="0" priority="1" operator="lessThan">
      <formula>$N$3</formula>
    </cfRule>
  </conditionalFormatting>
  <dataValidations count="11">
    <dataValidation allowBlank="1" showInputMessage="1" showErrorMessage="1" promptTitle="Owner Contributed Funds" prompt="The money you invest in the business." sqref="B12" xr:uid="{20A4209D-99D3-486A-8021-8AD63240AC8F}"/>
    <dataValidation allowBlank="1" showInputMessage="1" showErrorMessage="1" promptTitle="Loan Funding" prompt="Borrowed money that must be repaid with interest." sqref="B13" xr:uid="{76CE473D-0D20-45F6-8EE3-6BCA8F67C0AA}"/>
    <dataValidation allowBlank="1" showInputMessage="1" showErrorMessage="1" promptTitle="Other Funding" prompt="Money from sources besides regular income or loans. Examples include grants, venture capital, in-kind contributions (e.g., donations of goods or services instead of cash), and money from friends or family." sqref="B14:B15" xr:uid="{C1E415E4-D1CC-4150-9362-200C9BCBF5D0}"/>
    <dataValidation allowBlank="1" showInputMessage="1" showErrorMessage="1" promptTitle="Cost of Materials Guidance" prompt="Start-Up inventory covers raw materials to produce the product/service you intend to sell. This may not be applicable if you are a contractor selling your professional services, which typically do not require having inventory on hand." sqref="C23" xr:uid="{05ECAC06-BE5E-4792-AE19-6CF3E575B19D}"/>
    <dataValidation allowBlank="1" showInputMessage="1" showErrorMessage="1" promptTitle="Cost of Goods Sold" prompt="Direct costs to produce goods (e.g., materials, labour)." sqref="B22" xr:uid="{C578E89F-0446-42B3-BF80-B6D925C00F41}"/>
    <dataValidation allowBlank="1" showInputMessage="1" showErrorMessage="1" promptTitle="Cash Sales" prompt="Sales where the customers pay right away. Optional: use the Sales Forecast Template to help populate these fields." sqref="B10" xr:uid="{B98D802B-9DB2-4281-90E5-3672036BC89F}"/>
    <dataValidation allowBlank="1" showInputMessage="1" showErrorMessage="1" promptTitle="Accounts Receivable Collections" prompt="The process of collecting money from customers who bought on credit. Optional: use the Sales Forecast Template to help populate these fields." sqref="B11" xr:uid="{5FB82EB7-4113-433B-814E-509B62E9BAB7}"/>
    <dataValidation allowBlank="1" showInputMessage="1" showErrorMessage="1" promptTitle="Optional" prompt="Use the Sales Forecast Template to help populate this field." sqref="D10:O11" xr:uid="{0A7F5682-45FD-44E5-96EA-401FCC18AE0E}"/>
    <dataValidation allowBlank="1" showInputMessage="1" showErrorMessage="1" promptTitle="Starting Cash on Hand" prompt="This represents Year 2 cash on hand (end of month 24) balance." sqref="D3:F3" xr:uid="{2359C53F-4CB1-42F4-9935-99D2881F6E1D}"/>
    <dataValidation allowBlank="1" showInputMessage="1" showErrorMessage="1" promptTitle="Operating Activities" prompt="Day-to-day costs of running the business (rent, salaries, supplies)." sqref="B21" xr:uid="{ADDC31DE-35D9-4B08-B030-2CC83030B466}"/>
    <dataValidation allowBlank="1" showInputMessage="1" showErrorMessage="1" promptTitle="Investing and Financing Activity" prompt="Financing activities include adding or changing loans, paying cash dividends, or selling shares to raise funds. _x000a_Investing activities include spending money on long-term assets (e.g., vehicles, equip.) that will help the business make money in the future." sqref="B56" xr:uid="{364F3297-17E4-4376-92E7-51AE3B5A47FC}"/>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A17EEAB471E8C4CBDC769E9847CCEE2" ma:contentTypeVersion="12" ma:contentTypeDescription="Create a new document." ma:contentTypeScope="" ma:versionID="63f1f043239c9f575753a22257720c6b">
  <xsd:schema xmlns:xsd="http://www.w3.org/2001/XMLSchema" xmlns:xs="http://www.w3.org/2001/XMLSchema" xmlns:p="http://schemas.microsoft.com/office/2006/metadata/properties" xmlns:ns2="f0a9fd99-1468-44a5-8dd1-b0dbee1e288c" xmlns:ns3="fca04a33-8535-4904-9f08-254a6658678e" targetNamespace="http://schemas.microsoft.com/office/2006/metadata/properties" ma:root="true" ma:fieldsID="de5afeb341100e82178c2625c26448f0" ns2:_="" ns3:_="">
    <xsd:import namespace="f0a9fd99-1468-44a5-8dd1-b0dbee1e288c"/>
    <xsd:import namespace="fca04a33-8535-4904-9f08-254a6658678e"/>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bjectDetectorVersions" minOccurs="0"/>
                <xsd:element ref="ns2:MediaServiceSearchPropertie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a9fd99-1468-44a5-8dd1-b0dbee1e28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ca04a33-8535-4904-9f08-254a6658678e"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253EB9A-1CCA-4A2B-987D-14A0BABC029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a9fd99-1468-44a5-8dd1-b0dbee1e288c"/>
    <ds:schemaRef ds:uri="fca04a33-8535-4904-9f08-254a6658678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7FFB684-E622-461B-B3E1-99CE1C1C7943}">
  <ds:schemaRefs>
    <ds:schemaRef ds:uri="http://www.w3.org/XML/1998/namespace"/>
    <ds:schemaRef ds:uri="http://schemas.microsoft.com/office/2006/documentManagement/types"/>
    <ds:schemaRef ds:uri="http://purl.org/dc/elements/1.1/"/>
    <ds:schemaRef ds:uri="http://purl.org/dc/terms/"/>
    <ds:schemaRef ds:uri="http://schemas.microsoft.com/office/infopath/2007/PartnerControls"/>
    <ds:schemaRef ds:uri="http://schemas.microsoft.com/office/2006/metadata/properties"/>
    <ds:schemaRef ds:uri="f0a9fd99-1468-44a5-8dd1-b0dbee1e288c"/>
    <ds:schemaRef ds:uri="http://schemas.openxmlformats.org/package/2006/metadata/core-properties"/>
    <ds:schemaRef ds:uri="fca04a33-8535-4904-9f08-254a6658678e"/>
    <ds:schemaRef ds:uri="http://purl.org/dc/dcmitype/"/>
  </ds:schemaRefs>
</ds:datastoreItem>
</file>

<file path=customXml/itemProps3.xml><?xml version="1.0" encoding="utf-8"?>
<ds:datastoreItem xmlns:ds="http://schemas.openxmlformats.org/officeDocument/2006/customXml" ds:itemID="{F47D32A4-9151-4AEE-BDBD-6B093A0EEA2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Guidance</vt:lpstr>
      <vt:lpstr>Cashflow Forecast - Year 1</vt:lpstr>
      <vt:lpstr>Cashflow Forecast - Year 2</vt:lpstr>
      <vt:lpstr>Cashflow Forecast - Year 3</vt:lpstr>
      <vt:lpstr>min_threshold</vt:lpstr>
      <vt:lpstr>'Cashflow Forecast - Year 2'!start_date</vt:lpstr>
      <vt:lpstr>'Cashflow Forecast - Year 3'!start_date</vt:lpstr>
      <vt:lpstr>start_date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Dylan Hrycyshen</dc:creator>
  <cp:keywords/>
  <dc:description/>
  <cp:lastModifiedBy>MacNaughton, Rebecca JEDI:EX</cp:lastModifiedBy>
  <cp:revision/>
  <dcterms:created xsi:type="dcterms:W3CDTF">2008-05-26T20:24:12Z</dcterms:created>
  <dcterms:modified xsi:type="dcterms:W3CDTF">2025-12-05T00:21:52Z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0x0101003A17EEAB471E8C4CBDC769E9847CCEE2</vt:lpwstr>
  </property>
</Properties>
</file>