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bcgov.sharepoint.com/teams/01235-ServiceResources/Shared Documents/Service Resources/Business Resource Refresh Project (BRRP)/Phase 1 Resources/4. Final for Web/"/>
    </mc:Choice>
  </mc:AlternateContent>
  <xr:revisionPtr revIDLastSave="24" documentId="8_{19C08A76-66D5-4A51-9EC5-9EACF0254DF9}" xr6:coauthVersionLast="47" xr6:coauthVersionMax="47" xr10:uidLastSave="{5942695D-CEEE-4736-A33B-62EDB9DECDB9}"/>
  <bookViews>
    <workbookView xWindow="1608" yWindow="0" windowWidth="19608" windowHeight="13680" xr2:uid="{CAC42594-AC9A-4227-9283-7253B1C29CD5}"/>
  </bookViews>
  <sheets>
    <sheet name="Guidance" sheetId="2" r:id="rId1"/>
    <sheet name="Sales Forecast " sheetId="1" r:id="rId2"/>
  </sheets>
  <definedNames>
    <definedName name="_xlnm.Print_Area" localSheetId="1">'Sales Forecast '!$B$1:$AC$58</definedName>
    <definedName name="start_date">'Sales Forecast '!$D$3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AF26" i="1"/>
  <c r="C6" i="1"/>
  <c r="D6" i="1" s="1"/>
  <c r="E6" i="1" s="1"/>
  <c r="F6" i="1" s="1"/>
  <c r="G6" i="1" s="1"/>
  <c r="H6" i="1" s="1"/>
  <c r="I6" i="1" s="1"/>
  <c r="J6" i="1" s="1"/>
  <c r="K6" i="1" s="1"/>
  <c r="L6" i="1" s="1"/>
  <c r="M6" i="1" s="1"/>
  <c r="N6" i="1" s="1"/>
  <c r="Q6" i="1" s="1"/>
  <c r="R6" i="1" s="1"/>
  <c r="S6" i="1" s="1"/>
  <c r="T6" i="1" s="1"/>
  <c r="U6" i="1" s="1"/>
  <c r="V6" i="1" s="1"/>
  <c r="W6" i="1" s="1"/>
  <c r="X6" i="1" s="1"/>
  <c r="Y6" i="1" s="1"/>
  <c r="Z6" i="1" s="1"/>
  <c r="AA6" i="1" s="1"/>
  <c r="AB6" i="1" s="1"/>
  <c r="AE6" i="1" s="1"/>
  <c r="AF6" i="1" s="1"/>
  <c r="AG6" i="1" s="1"/>
  <c r="AH6" i="1" s="1"/>
  <c r="AI6" i="1" s="1"/>
  <c r="AJ6" i="1" s="1"/>
  <c r="AK6" i="1" s="1"/>
  <c r="AL6" i="1" s="1"/>
  <c r="AM6" i="1" s="1"/>
  <c r="AN6" i="1" s="1"/>
  <c r="AO6" i="1" s="1"/>
  <c r="AP6" i="1" s="1"/>
  <c r="AP52" i="1" l="1"/>
  <c r="AO52" i="1"/>
  <c r="AN52" i="1"/>
  <c r="AM52" i="1"/>
  <c r="AL52" i="1"/>
  <c r="AK52" i="1"/>
  <c r="AJ52" i="1"/>
  <c r="AI52" i="1"/>
  <c r="AH52" i="1"/>
  <c r="AG52" i="1"/>
  <c r="AF52" i="1"/>
  <c r="AE52" i="1"/>
  <c r="AB52" i="1"/>
  <c r="AA52" i="1"/>
  <c r="Z52" i="1"/>
  <c r="Y52" i="1"/>
  <c r="X52" i="1"/>
  <c r="W52" i="1"/>
  <c r="V52" i="1"/>
  <c r="U52" i="1"/>
  <c r="T52" i="1"/>
  <c r="S52" i="1"/>
  <c r="R52" i="1"/>
  <c r="Q52" i="1"/>
  <c r="N52" i="1"/>
  <c r="M52" i="1"/>
  <c r="L52" i="1"/>
  <c r="K52" i="1"/>
  <c r="J52" i="1"/>
  <c r="I52" i="1"/>
  <c r="H52" i="1"/>
  <c r="G52" i="1"/>
  <c r="F52" i="1"/>
  <c r="E52" i="1"/>
  <c r="D52" i="1"/>
  <c r="C52" i="1"/>
  <c r="AP46" i="1"/>
  <c r="AO46" i="1"/>
  <c r="AN46" i="1"/>
  <c r="AM46" i="1"/>
  <c r="AL46" i="1"/>
  <c r="AK46" i="1"/>
  <c r="AJ46" i="1"/>
  <c r="AI46" i="1"/>
  <c r="AH46" i="1"/>
  <c r="AG46" i="1"/>
  <c r="AF46" i="1"/>
  <c r="AE46" i="1"/>
  <c r="AB46" i="1"/>
  <c r="AA46" i="1"/>
  <c r="Z46" i="1"/>
  <c r="Y46" i="1"/>
  <c r="X46" i="1"/>
  <c r="W46" i="1"/>
  <c r="V46" i="1"/>
  <c r="U46" i="1"/>
  <c r="T46" i="1"/>
  <c r="S46" i="1"/>
  <c r="R46" i="1"/>
  <c r="Q46" i="1"/>
  <c r="N46" i="1"/>
  <c r="M46" i="1"/>
  <c r="L46" i="1"/>
  <c r="K46" i="1"/>
  <c r="J46" i="1"/>
  <c r="I46" i="1"/>
  <c r="H46" i="1"/>
  <c r="G46" i="1"/>
  <c r="F46" i="1"/>
  <c r="E46" i="1"/>
  <c r="D46" i="1"/>
  <c r="C46" i="1"/>
  <c r="AQ45" i="1"/>
  <c r="AC45" i="1"/>
  <c r="O45" i="1"/>
  <c r="AQ44" i="1"/>
  <c r="AC44" i="1"/>
  <c r="O44" i="1"/>
  <c r="AP42" i="1"/>
  <c r="AO42" i="1"/>
  <c r="AN42" i="1"/>
  <c r="AM42" i="1"/>
  <c r="AL42" i="1"/>
  <c r="AK42" i="1"/>
  <c r="AJ42" i="1"/>
  <c r="AI42" i="1"/>
  <c r="AH42" i="1"/>
  <c r="AG42" i="1"/>
  <c r="AF42" i="1"/>
  <c r="AE42" i="1"/>
  <c r="AB42" i="1"/>
  <c r="AA42" i="1"/>
  <c r="Z42" i="1"/>
  <c r="Y42" i="1"/>
  <c r="X42" i="1"/>
  <c r="W42" i="1"/>
  <c r="V42" i="1"/>
  <c r="U42" i="1"/>
  <c r="T42" i="1"/>
  <c r="S42" i="1"/>
  <c r="R42" i="1"/>
  <c r="Q42" i="1"/>
  <c r="N42" i="1"/>
  <c r="M42" i="1"/>
  <c r="L42" i="1"/>
  <c r="K42" i="1"/>
  <c r="J42" i="1"/>
  <c r="I42" i="1"/>
  <c r="H42" i="1"/>
  <c r="G42" i="1"/>
  <c r="F42" i="1"/>
  <c r="E42" i="1"/>
  <c r="D42" i="1"/>
  <c r="C42" i="1"/>
  <c r="AQ41" i="1"/>
  <c r="AC41" i="1"/>
  <c r="O41" i="1"/>
  <c r="AQ40" i="1"/>
  <c r="AC40" i="1"/>
  <c r="O40" i="1"/>
  <c r="AP38" i="1"/>
  <c r="AO38" i="1"/>
  <c r="AN38" i="1"/>
  <c r="AM38" i="1"/>
  <c r="AL38" i="1"/>
  <c r="AK38" i="1"/>
  <c r="AJ38" i="1"/>
  <c r="AI38" i="1"/>
  <c r="AH38" i="1"/>
  <c r="AG38" i="1"/>
  <c r="AF38" i="1"/>
  <c r="AE38" i="1"/>
  <c r="AB38" i="1"/>
  <c r="AA38" i="1"/>
  <c r="Z38" i="1"/>
  <c r="Y38" i="1"/>
  <c r="X38" i="1"/>
  <c r="W38" i="1"/>
  <c r="V38" i="1"/>
  <c r="U38" i="1"/>
  <c r="T38" i="1"/>
  <c r="S38" i="1"/>
  <c r="R38" i="1"/>
  <c r="Q38" i="1"/>
  <c r="N38" i="1"/>
  <c r="M38" i="1"/>
  <c r="L38" i="1"/>
  <c r="K38" i="1"/>
  <c r="J38" i="1"/>
  <c r="I38" i="1"/>
  <c r="H38" i="1"/>
  <c r="G38" i="1"/>
  <c r="F38" i="1"/>
  <c r="E38" i="1"/>
  <c r="D38" i="1"/>
  <c r="C38" i="1"/>
  <c r="AQ37" i="1"/>
  <c r="AC37" i="1"/>
  <c r="O37" i="1"/>
  <c r="AQ36" i="1"/>
  <c r="AC36" i="1"/>
  <c r="O36" i="1"/>
  <c r="AP34" i="1"/>
  <c r="AO34" i="1"/>
  <c r="AN34" i="1"/>
  <c r="AM34" i="1"/>
  <c r="AL34" i="1"/>
  <c r="AK34" i="1"/>
  <c r="AJ34" i="1"/>
  <c r="AI34" i="1"/>
  <c r="AH34" i="1"/>
  <c r="AG34" i="1"/>
  <c r="AF34" i="1"/>
  <c r="AE34" i="1"/>
  <c r="AB34" i="1"/>
  <c r="AA34" i="1"/>
  <c r="Z34" i="1"/>
  <c r="Y34" i="1"/>
  <c r="X34" i="1"/>
  <c r="W34" i="1"/>
  <c r="V34" i="1"/>
  <c r="U34" i="1"/>
  <c r="T34" i="1"/>
  <c r="S34" i="1"/>
  <c r="R34" i="1"/>
  <c r="Q34" i="1"/>
  <c r="N34" i="1"/>
  <c r="M34" i="1"/>
  <c r="L34" i="1"/>
  <c r="K34" i="1"/>
  <c r="J34" i="1"/>
  <c r="I34" i="1"/>
  <c r="H34" i="1"/>
  <c r="G34" i="1"/>
  <c r="F34" i="1"/>
  <c r="E34" i="1"/>
  <c r="D34" i="1"/>
  <c r="C34" i="1"/>
  <c r="AQ33" i="1"/>
  <c r="AC33" i="1"/>
  <c r="O33" i="1"/>
  <c r="AQ32" i="1"/>
  <c r="AC32" i="1"/>
  <c r="O32" i="1"/>
  <c r="AP30" i="1"/>
  <c r="AO30" i="1"/>
  <c r="AN30" i="1"/>
  <c r="AM30" i="1"/>
  <c r="AL30" i="1"/>
  <c r="AK30" i="1"/>
  <c r="AJ30" i="1"/>
  <c r="AI30" i="1"/>
  <c r="AH30" i="1"/>
  <c r="AG30" i="1"/>
  <c r="AF30" i="1"/>
  <c r="AE30" i="1"/>
  <c r="AB30" i="1"/>
  <c r="AA30" i="1"/>
  <c r="Z30" i="1"/>
  <c r="Y30" i="1"/>
  <c r="X30" i="1"/>
  <c r="W30" i="1"/>
  <c r="V30" i="1"/>
  <c r="U30" i="1"/>
  <c r="T30" i="1"/>
  <c r="S30" i="1"/>
  <c r="R30" i="1"/>
  <c r="Q30" i="1"/>
  <c r="N30" i="1"/>
  <c r="M30" i="1"/>
  <c r="L30" i="1"/>
  <c r="K30" i="1"/>
  <c r="J30" i="1"/>
  <c r="I30" i="1"/>
  <c r="H30" i="1"/>
  <c r="G30" i="1"/>
  <c r="F30" i="1"/>
  <c r="E30" i="1"/>
  <c r="D30" i="1"/>
  <c r="C30" i="1"/>
  <c r="AQ29" i="1"/>
  <c r="AC29" i="1"/>
  <c r="O29" i="1"/>
  <c r="AQ28" i="1"/>
  <c r="AC28" i="1"/>
  <c r="O28" i="1"/>
  <c r="AP26" i="1"/>
  <c r="AO26" i="1"/>
  <c r="AN26" i="1"/>
  <c r="AM26" i="1"/>
  <c r="AL26" i="1"/>
  <c r="AK26" i="1"/>
  <c r="AJ26" i="1"/>
  <c r="AI26" i="1"/>
  <c r="AH26" i="1"/>
  <c r="AG26" i="1"/>
  <c r="AE26" i="1"/>
  <c r="AB26" i="1"/>
  <c r="AA26" i="1"/>
  <c r="Z26" i="1"/>
  <c r="Y26" i="1"/>
  <c r="X26" i="1"/>
  <c r="W26" i="1"/>
  <c r="V26" i="1"/>
  <c r="U26" i="1"/>
  <c r="T26" i="1"/>
  <c r="S26" i="1"/>
  <c r="R26" i="1"/>
  <c r="Q26" i="1"/>
  <c r="N26" i="1"/>
  <c r="M26" i="1"/>
  <c r="L26" i="1"/>
  <c r="K26" i="1"/>
  <c r="J26" i="1"/>
  <c r="I26" i="1"/>
  <c r="H26" i="1"/>
  <c r="G26" i="1"/>
  <c r="F26" i="1"/>
  <c r="E26" i="1"/>
  <c r="D26" i="1"/>
  <c r="C26" i="1"/>
  <c r="AQ25" i="1"/>
  <c r="AC25" i="1"/>
  <c r="O25" i="1"/>
  <c r="AQ24" i="1"/>
  <c r="AC24" i="1"/>
  <c r="O24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B22" i="1"/>
  <c r="AA22" i="1"/>
  <c r="Z22" i="1"/>
  <c r="Y22" i="1"/>
  <c r="X22" i="1"/>
  <c r="W22" i="1"/>
  <c r="V22" i="1"/>
  <c r="U22" i="1"/>
  <c r="T22" i="1"/>
  <c r="S22" i="1"/>
  <c r="R22" i="1"/>
  <c r="Q22" i="1"/>
  <c r="N22" i="1"/>
  <c r="M22" i="1"/>
  <c r="L22" i="1"/>
  <c r="K22" i="1"/>
  <c r="J22" i="1"/>
  <c r="I22" i="1"/>
  <c r="H22" i="1"/>
  <c r="G22" i="1"/>
  <c r="F22" i="1"/>
  <c r="E22" i="1"/>
  <c r="D22" i="1"/>
  <c r="C22" i="1"/>
  <c r="AQ21" i="1"/>
  <c r="AC21" i="1"/>
  <c r="O21" i="1"/>
  <c r="AQ20" i="1"/>
  <c r="AC20" i="1"/>
  <c r="O20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B18" i="1"/>
  <c r="AA18" i="1"/>
  <c r="Z18" i="1"/>
  <c r="Y18" i="1"/>
  <c r="X18" i="1"/>
  <c r="W18" i="1"/>
  <c r="V18" i="1"/>
  <c r="U18" i="1"/>
  <c r="T18" i="1"/>
  <c r="S18" i="1"/>
  <c r="R18" i="1"/>
  <c r="Q18" i="1"/>
  <c r="N18" i="1"/>
  <c r="M18" i="1"/>
  <c r="L18" i="1"/>
  <c r="K18" i="1"/>
  <c r="J18" i="1"/>
  <c r="I18" i="1"/>
  <c r="H18" i="1"/>
  <c r="G18" i="1"/>
  <c r="F18" i="1"/>
  <c r="E18" i="1"/>
  <c r="D18" i="1"/>
  <c r="C18" i="1"/>
  <c r="AQ17" i="1"/>
  <c r="AC17" i="1"/>
  <c r="O17" i="1"/>
  <c r="AQ16" i="1"/>
  <c r="AC16" i="1"/>
  <c r="O16" i="1"/>
  <c r="AP14" i="1"/>
  <c r="AO14" i="1"/>
  <c r="AN14" i="1"/>
  <c r="AM14" i="1"/>
  <c r="AL14" i="1"/>
  <c r="AK14" i="1"/>
  <c r="AJ14" i="1"/>
  <c r="AI14" i="1"/>
  <c r="AH14" i="1"/>
  <c r="AG14" i="1"/>
  <c r="AF14" i="1"/>
  <c r="AE14" i="1"/>
  <c r="AB14" i="1"/>
  <c r="AA14" i="1"/>
  <c r="Z14" i="1"/>
  <c r="Y14" i="1"/>
  <c r="X14" i="1"/>
  <c r="W14" i="1"/>
  <c r="V14" i="1"/>
  <c r="U14" i="1"/>
  <c r="T14" i="1"/>
  <c r="S14" i="1"/>
  <c r="R14" i="1"/>
  <c r="Q14" i="1"/>
  <c r="N14" i="1"/>
  <c r="M14" i="1"/>
  <c r="L14" i="1"/>
  <c r="K14" i="1"/>
  <c r="J14" i="1"/>
  <c r="I14" i="1"/>
  <c r="H14" i="1"/>
  <c r="G14" i="1"/>
  <c r="F14" i="1"/>
  <c r="E14" i="1"/>
  <c r="D14" i="1"/>
  <c r="C14" i="1"/>
  <c r="AQ13" i="1"/>
  <c r="AC13" i="1"/>
  <c r="O13" i="1"/>
  <c r="AQ12" i="1"/>
  <c r="AC12" i="1"/>
  <c r="O12" i="1"/>
  <c r="AP10" i="1"/>
  <c r="AO10" i="1"/>
  <c r="AN10" i="1"/>
  <c r="AM10" i="1"/>
  <c r="AL10" i="1"/>
  <c r="AK10" i="1"/>
  <c r="AJ10" i="1"/>
  <c r="AI10" i="1"/>
  <c r="AH10" i="1"/>
  <c r="AG10" i="1"/>
  <c r="AF10" i="1"/>
  <c r="AE10" i="1"/>
  <c r="AB10" i="1"/>
  <c r="AA10" i="1"/>
  <c r="Z10" i="1"/>
  <c r="Y10" i="1"/>
  <c r="X10" i="1"/>
  <c r="W10" i="1"/>
  <c r="V10" i="1"/>
  <c r="U10" i="1"/>
  <c r="T10" i="1"/>
  <c r="S10" i="1"/>
  <c r="R10" i="1"/>
  <c r="Q10" i="1"/>
  <c r="N10" i="1"/>
  <c r="M10" i="1"/>
  <c r="L10" i="1"/>
  <c r="K10" i="1"/>
  <c r="J10" i="1"/>
  <c r="I10" i="1"/>
  <c r="H10" i="1"/>
  <c r="G10" i="1"/>
  <c r="F10" i="1"/>
  <c r="D10" i="1"/>
  <c r="C10" i="1"/>
  <c r="AQ9" i="1"/>
  <c r="AC9" i="1"/>
  <c r="O9" i="1"/>
  <c r="AQ8" i="1"/>
  <c r="AC8" i="1"/>
  <c r="O8" i="1"/>
  <c r="M47" i="1" l="1"/>
  <c r="M51" i="1" s="1"/>
  <c r="AA47" i="1"/>
  <c r="AA51" i="1" s="1"/>
  <c r="AO47" i="1"/>
  <c r="AO51" i="1" s="1"/>
  <c r="C47" i="1"/>
  <c r="C51" i="1" s="1"/>
  <c r="Q47" i="1"/>
  <c r="Q51" i="1" s="1"/>
  <c r="AE47" i="1"/>
  <c r="AE51" i="1" s="1"/>
  <c r="J47" i="1"/>
  <c r="J51" i="1" s="1"/>
  <c r="X47" i="1"/>
  <c r="X51" i="1" s="1"/>
  <c r="AL47" i="1"/>
  <c r="AL51" i="1" s="1"/>
  <c r="K47" i="1"/>
  <c r="K51" i="1" s="1"/>
  <c r="Y47" i="1"/>
  <c r="Y51" i="1" s="1"/>
  <c r="AM47" i="1"/>
  <c r="AM51" i="1" s="1"/>
  <c r="L47" i="1"/>
  <c r="L51" i="1" s="1"/>
  <c r="Z47" i="1"/>
  <c r="Z51" i="1" s="1"/>
  <c r="V47" i="1"/>
  <c r="V51" i="1" s="1"/>
  <c r="AJ47" i="1"/>
  <c r="AJ51" i="1" s="1"/>
  <c r="N47" i="1"/>
  <c r="N51" i="1" s="1"/>
  <c r="AB47" i="1"/>
  <c r="AB51" i="1" s="1"/>
  <c r="AP47" i="1"/>
  <c r="AP51" i="1" s="1"/>
  <c r="AG47" i="1"/>
  <c r="AG51" i="1" s="1"/>
  <c r="AC18" i="1"/>
  <c r="AC26" i="1"/>
  <c r="AC42" i="1"/>
  <c r="R47" i="1"/>
  <c r="R51" i="1" s="1"/>
  <c r="S47" i="1"/>
  <c r="S51" i="1" s="1"/>
  <c r="F47" i="1"/>
  <c r="F51" i="1" s="1"/>
  <c r="T47" i="1"/>
  <c r="T51" i="1" s="1"/>
  <c r="AH47" i="1"/>
  <c r="AH51" i="1" s="1"/>
  <c r="AN47" i="1"/>
  <c r="AN51" i="1" s="1"/>
  <c r="O18" i="1"/>
  <c r="AQ26" i="1"/>
  <c r="O34" i="1"/>
  <c r="AQ42" i="1"/>
  <c r="D47" i="1"/>
  <c r="D51" i="1" s="1"/>
  <c r="AF47" i="1"/>
  <c r="AF51" i="1" s="1"/>
  <c r="E47" i="1"/>
  <c r="E51" i="1" s="1"/>
  <c r="G47" i="1"/>
  <c r="G51" i="1" s="1"/>
  <c r="U47" i="1"/>
  <c r="U51" i="1" s="1"/>
  <c r="AI47" i="1"/>
  <c r="AI51" i="1" s="1"/>
  <c r="AC22" i="1"/>
  <c r="O26" i="1"/>
  <c r="AC34" i="1"/>
  <c r="O42" i="1"/>
  <c r="H47" i="1"/>
  <c r="H51" i="1" s="1"/>
  <c r="I47" i="1"/>
  <c r="I51" i="1" s="1"/>
  <c r="W47" i="1"/>
  <c r="W51" i="1" s="1"/>
  <c r="AK47" i="1"/>
  <c r="AK51" i="1" s="1"/>
  <c r="O14" i="1"/>
  <c r="AC14" i="1"/>
  <c r="AQ14" i="1"/>
  <c r="AQ18" i="1"/>
  <c r="O22" i="1"/>
  <c r="AQ22" i="1"/>
  <c r="O30" i="1"/>
  <c r="AC30" i="1"/>
  <c r="AQ30" i="1"/>
  <c r="AQ34" i="1"/>
  <c r="O38" i="1"/>
  <c r="AC38" i="1"/>
  <c r="AQ38" i="1"/>
  <c r="O46" i="1"/>
  <c r="AC46" i="1"/>
  <c r="AQ46" i="1"/>
  <c r="O52" i="1"/>
  <c r="AC52" i="1"/>
  <c r="AQ52" i="1"/>
  <c r="O10" i="1"/>
  <c r="AQ10" i="1"/>
  <c r="AC10" i="1"/>
  <c r="AC51" i="1" l="1"/>
  <c r="O51" i="1"/>
  <c r="AQ51" i="1"/>
  <c r="AC47" i="1"/>
  <c r="O47" i="1"/>
  <c r="AQ47" i="1"/>
</calcChain>
</file>

<file path=xl/sharedStrings.xml><?xml version="1.0" encoding="utf-8"?>
<sst xmlns="http://schemas.openxmlformats.org/spreadsheetml/2006/main" count="84" uniqueCount="50">
  <si>
    <t>How to Use the Sales Forecast Template</t>
  </si>
  <si>
    <t xml:space="preserve">This page helps you fill out your sales forecast template. 
</t>
  </si>
  <si>
    <t>Glossary of terms at the bottom of the page.</t>
  </si>
  <si>
    <t>Step 1: Sales Forecast</t>
  </si>
  <si>
    <r>
      <rPr>
        <sz val="10"/>
        <color rgb="FF000000"/>
        <rFont val="BC Sans"/>
      </rPr>
      <t xml:space="preserve">Use this section to estimate how much of each </t>
    </r>
    <r>
      <rPr>
        <b/>
        <sz val="10"/>
        <color rgb="FF366092"/>
        <rFont val="BC Sans"/>
      </rPr>
      <t>product or service</t>
    </r>
    <r>
      <rPr>
        <sz val="10"/>
        <color rgb="FF000000"/>
        <rFont val="BC Sans"/>
      </rPr>
      <t xml:space="preserve"> you expect to sell each month over the next three years.
You can include up to 10 different </t>
    </r>
    <r>
      <rPr>
        <b/>
        <sz val="10"/>
        <color rgb="FF366092"/>
        <rFont val="BC Sans"/>
      </rPr>
      <t>products or services.</t>
    </r>
    <r>
      <rPr>
        <sz val="10"/>
        <color rgb="FF000000"/>
        <rFont val="BC Sans"/>
      </rPr>
      <t xml:space="preserve"> If you sell similar items, you can group them together.
</t>
    </r>
  </si>
  <si>
    <t>Step 2: Cash Sales and Accounts Receivable Collections</t>
  </si>
  <si>
    <r>
      <rPr>
        <sz val="10"/>
        <color rgb="FF000000"/>
        <rFont val="BC Sans"/>
      </rPr>
      <t>If you are selling goods or services on</t>
    </r>
    <r>
      <rPr>
        <b/>
        <sz val="10"/>
        <color rgb="FF000000"/>
        <rFont val="BC Sans"/>
      </rPr>
      <t xml:space="preserve"> </t>
    </r>
    <r>
      <rPr>
        <b/>
        <sz val="10"/>
        <color rgb="FF366092"/>
        <rFont val="BC Sans"/>
      </rPr>
      <t>credit terms</t>
    </r>
    <r>
      <rPr>
        <sz val="10"/>
        <color rgb="FF000000"/>
        <rFont val="BC Sans"/>
      </rPr>
      <t xml:space="preserve">, use the bottom of the template to estimate monthly </t>
    </r>
    <r>
      <rPr>
        <b/>
        <sz val="10"/>
        <color rgb="FF366092"/>
        <rFont val="BC Sans"/>
      </rPr>
      <t>cash sales</t>
    </r>
    <r>
      <rPr>
        <sz val="10"/>
        <color rgb="FF000000"/>
        <rFont val="BC Sans"/>
      </rPr>
      <t xml:space="preserve"> and </t>
    </r>
    <r>
      <rPr>
        <b/>
        <sz val="10"/>
        <color rgb="FF366092"/>
        <rFont val="BC Sans"/>
      </rPr>
      <t>accounts receivable collection</t>
    </r>
    <r>
      <rPr>
        <sz val="10"/>
        <color rgb="FF000000"/>
        <rFont val="BC Sans"/>
      </rPr>
      <t>. 
This can be used to populate the</t>
    </r>
    <r>
      <rPr>
        <b/>
        <sz val="10"/>
        <color rgb="FF366092"/>
        <rFont val="BC Sans"/>
      </rPr>
      <t xml:space="preserve"> cash sales</t>
    </r>
    <r>
      <rPr>
        <sz val="10"/>
        <color rgb="FF000000"/>
        <rFont val="BC Sans"/>
      </rPr>
      <t xml:space="preserve"> and </t>
    </r>
    <r>
      <rPr>
        <b/>
        <sz val="10"/>
        <color rgb="FF366092"/>
        <rFont val="BC Sans"/>
      </rPr>
      <t>accounts receivable collection</t>
    </r>
    <r>
      <rPr>
        <sz val="10"/>
        <color rgb="FF000000"/>
        <rFont val="BC Sans"/>
      </rPr>
      <t xml:space="preserve"> lines of the cashflow forecast.</t>
    </r>
  </si>
  <si>
    <t>Glossary</t>
  </si>
  <si>
    <t>Terminology</t>
  </si>
  <si>
    <t>Definition</t>
  </si>
  <si>
    <t>Accounts receivable collections</t>
  </si>
  <si>
    <t>The process of collecting money from customers who bought on credit.</t>
  </si>
  <si>
    <t>Cash sales</t>
  </si>
  <si>
    <t>Sales where the customers pay right away.</t>
  </si>
  <si>
    <t>Credit terms</t>
  </si>
  <si>
    <t>Conditions of an agreement between seller and buyer outlining the payment term length, discounts for early payment and penalties for late payment.</t>
  </si>
  <si>
    <t>Payment term length</t>
  </si>
  <si>
    <t>The number of days a customer has to pay (e.g., “Net 30” means payment is due in 30 days).</t>
  </si>
  <si>
    <t>Product or service</t>
  </si>
  <si>
    <t>Products are physical items (e.g., books or pastries). Services are actions you perform for customers (e.g., haircut or repair).</t>
  </si>
  <si>
    <t>Projected % of sales on terms</t>
  </si>
  <si>
    <t>The percentage of your monthly sales that are paid later (on credit). All other sales are considered cash sales.</t>
  </si>
  <si>
    <t>Starting date</t>
  </si>
  <si>
    <t>The date  you expect to receive loan funding.</t>
  </si>
  <si>
    <t xml:space="preserve"> </t>
  </si>
  <si>
    <t>Sales Forecast - Three Year Projection</t>
  </si>
  <si>
    <t xml:space="preserve">MMM YYYY </t>
  </si>
  <si>
    <t>Year 1</t>
  </si>
  <si>
    <t>Year 2</t>
  </si>
  <si>
    <t>Year 3</t>
  </si>
  <si>
    <t>Total</t>
  </si>
  <si>
    <t>Product or Service 1</t>
  </si>
  <si>
    <t>Units Sold</t>
  </si>
  <si>
    <t>Price</t>
  </si>
  <si>
    <t>Subtotal</t>
  </si>
  <si>
    <t>Product or Service 2</t>
  </si>
  <si>
    <t>Product or Service 3</t>
  </si>
  <si>
    <t>Product or Service 4</t>
  </si>
  <si>
    <t>Product or Service 5</t>
  </si>
  <si>
    <t>Product or Service 6</t>
  </si>
  <si>
    <t>Product or Service 7</t>
  </si>
  <si>
    <t>Product or Service 8</t>
  </si>
  <si>
    <t>Product or Service 9</t>
  </si>
  <si>
    <t>Product or Service 10</t>
  </si>
  <si>
    <t>Cash Sales and Accounts Receivable Collections</t>
  </si>
  <si>
    <t>Payment term length (days)</t>
  </si>
  <si>
    <r>
      <rPr>
        <sz val="10"/>
        <color theme="3"/>
        <rFont val="Wingdings"/>
        <charset val="2"/>
      </rPr>
      <t>ç</t>
    </r>
    <r>
      <rPr>
        <sz val="8.5"/>
        <color theme="3"/>
        <rFont val="BC Sans"/>
      </rPr>
      <t xml:space="preserve"> </t>
    </r>
    <r>
      <rPr>
        <sz val="10"/>
        <color theme="3"/>
        <rFont val="BC Sans"/>
      </rPr>
      <t>Select from the drop down menu</t>
    </r>
  </si>
  <si>
    <r>
      <rPr>
        <sz val="10"/>
        <color theme="3"/>
        <rFont val="Wingdings"/>
        <charset val="2"/>
      </rPr>
      <t>ç</t>
    </r>
    <r>
      <rPr>
        <sz val="10"/>
        <color theme="3"/>
        <rFont val="BC Sans"/>
      </rPr>
      <t>Enter the % of total monthly sales expected to be made on credit terms</t>
    </r>
  </si>
  <si>
    <r>
      <rPr>
        <b/>
        <sz val="10"/>
        <rFont val="BC Sans"/>
      </rPr>
      <t>Tip:</t>
    </r>
    <r>
      <rPr>
        <sz val="10"/>
        <rFont val="BC Sans"/>
      </rPr>
      <t xml:space="preserve"> The BC Government's Cashflow Forecast Template can help you project your cashflow forecast for three years.</t>
    </r>
  </si>
  <si>
    <t>Find it on the write a business plan page.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</si>
</sst>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&quot;$&quot;* #,##0_);_(&quot;$&quot;* \(#,##0\);_(&quot;$&quot;* &quot;-&quot;??_);_(@_)"/>
    <numFmt numFmtId="166" formatCode="mmm\ yyyy"/>
    <numFmt numFmtId="167" formatCode="_-* #,##0_-;\-* #,##0_-;_-* &quot;-&quot;??_-;_-@_-"/>
  </numFmts>
  <fonts count="20" x14ac:knownFonts="1">
    <font>
      <sz val="10"/>
      <name val="Arial"/>
      <family val="2"/>
    </font>
    <font>
      <sz val="10"/>
      <name val="Arial"/>
      <family val="2"/>
    </font>
    <font>
      <b/>
      <sz val="12"/>
      <name val="BC Sans"/>
    </font>
    <font>
      <b/>
      <sz val="10"/>
      <name val="BC Sans"/>
    </font>
    <font>
      <sz val="10"/>
      <name val="BC Sans"/>
    </font>
    <font>
      <sz val="10"/>
      <color rgb="FF000000"/>
      <name val="BC Sans"/>
    </font>
    <font>
      <b/>
      <sz val="10"/>
      <color theme="4" tint="-0.249977111117893"/>
      <name val="BC Sans"/>
    </font>
    <font>
      <b/>
      <sz val="10"/>
      <color theme="0"/>
      <name val="BC Sans"/>
    </font>
    <font>
      <b/>
      <sz val="10"/>
      <color theme="3"/>
      <name val="BC Sans"/>
    </font>
    <font>
      <sz val="10"/>
      <color theme="3"/>
      <name val="BC Sans"/>
    </font>
    <font>
      <sz val="10"/>
      <color theme="3"/>
      <name val="Wingdings"/>
      <charset val="2"/>
    </font>
    <font>
      <sz val="8.5"/>
      <color theme="3"/>
      <name val="BC Sans"/>
    </font>
    <font>
      <sz val="12"/>
      <name val="BC Sans"/>
    </font>
    <font>
      <b/>
      <sz val="18"/>
      <name val="BC Sans"/>
    </font>
    <font>
      <b/>
      <sz val="10"/>
      <color indexed="8"/>
      <name val="BC Sans"/>
    </font>
    <font>
      <sz val="8"/>
      <color theme="4" tint="-0.249977111117893"/>
      <name val="BC Sans"/>
    </font>
    <font>
      <b/>
      <sz val="10"/>
      <color rgb="FF366092"/>
      <name val="BC Sans"/>
    </font>
    <font>
      <b/>
      <sz val="10"/>
      <color rgb="FF000000"/>
      <name val="BC Sans"/>
    </font>
    <font>
      <u/>
      <sz val="10"/>
      <color theme="10"/>
      <name val="Arial"/>
      <family val="2"/>
    </font>
    <font>
      <u/>
      <sz val="10"/>
      <color theme="10"/>
      <name val="BC Sans"/>
    </font>
  </fonts>
  <fills count="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theme="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 tint="-0.24994659260841701"/>
      </right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/>
      </right>
      <top style="thin">
        <color theme="0" tint="-0.2499465926084170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 style="thin">
        <color theme="0"/>
      </bottom>
      <diagonal/>
    </border>
    <border>
      <left style="thin">
        <color theme="0"/>
      </left>
      <right style="thin">
        <color theme="0" tint="-0.24994659260841701"/>
      </right>
      <top style="thin">
        <color theme="0" tint="-0.24994659260841701"/>
      </top>
      <bottom style="thin">
        <color theme="0"/>
      </bottom>
      <diagonal/>
    </border>
    <border>
      <left style="thin">
        <color theme="0" tint="-0.24994659260841701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79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wrapText="1"/>
    </xf>
    <xf numFmtId="0" fontId="12" fillId="0" borderId="0" xfId="0" applyFont="1"/>
    <xf numFmtId="0" fontId="13" fillId="0" borderId="0" xfId="0" applyFont="1"/>
    <xf numFmtId="0" fontId="4" fillId="0" borderId="0" xfId="0" applyFont="1" applyAlignment="1">
      <alignment wrapText="1"/>
    </xf>
    <xf numFmtId="0" fontId="14" fillId="0" borderId="0" xfId="0" applyFont="1"/>
    <xf numFmtId="0" fontId="4" fillId="0" borderId="0" xfId="0" applyFont="1" applyAlignment="1">
      <alignment horizontal="left" wrapText="1"/>
    </xf>
    <xf numFmtId="0" fontId="12" fillId="0" borderId="0" xfId="0" applyFont="1" applyAlignment="1">
      <alignment vertical="top"/>
    </xf>
    <xf numFmtId="0" fontId="12" fillId="0" borderId="0" xfId="0" applyFont="1" applyAlignment="1">
      <alignment wrapText="1"/>
    </xf>
    <xf numFmtId="0" fontId="3" fillId="6" borderId="3" xfId="0" applyFont="1" applyFill="1" applyBorder="1"/>
    <xf numFmtId="0" fontId="3" fillId="6" borderId="17" xfId="0" applyFont="1" applyFill="1" applyBorder="1"/>
    <xf numFmtId="0" fontId="3" fillId="6" borderId="18" xfId="0" applyFont="1" applyFill="1" applyBorder="1"/>
    <xf numFmtId="0" fontId="3" fillId="6" borderId="19" xfId="0" applyFont="1" applyFill="1" applyBorder="1"/>
    <xf numFmtId="166" fontId="3" fillId="0" borderId="0" xfId="0" applyNumberFormat="1" applyFont="1" applyAlignment="1">
      <alignment horizontal="center"/>
    </xf>
    <xf numFmtId="164" fontId="4" fillId="0" borderId="0" xfId="2" applyFont="1" applyFill="1" applyBorder="1" applyAlignment="1" applyProtection="1">
      <alignment horizontal="right"/>
    </xf>
    <xf numFmtId="164" fontId="3" fillId="0" borderId="0" xfId="2" applyFont="1" applyFill="1" applyBorder="1" applyAlignment="1" applyProtection="1">
      <alignment horizontal="right"/>
    </xf>
    <xf numFmtId="0" fontId="4" fillId="5" borderId="0" xfId="0" applyFont="1" applyFill="1"/>
    <xf numFmtId="0" fontId="6" fillId="0" borderId="0" xfId="0" applyFont="1"/>
    <xf numFmtId="0" fontId="8" fillId="0" borderId="0" xfId="0" applyFont="1"/>
    <xf numFmtId="165" fontId="4" fillId="0" borderId="0" xfId="2" applyNumberFormat="1" applyFont="1" applyFill="1" applyBorder="1" applyProtection="1"/>
    <xf numFmtId="0" fontId="15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166" fontId="9" fillId="3" borderId="0" xfId="0" applyNumberFormat="1" applyFont="1" applyFill="1"/>
    <xf numFmtId="0" fontId="9" fillId="0" borderId="0" xfId="0" applyFont="1"/>
    <xf numFmtId="166" fontId="9" fillId="0" borderId="0" xfId="0" applyNumberFormat="1" applyFont="1"/>
    <xf numFmtId="166" fontId="7" fillId="2" borderId="2" xfId="0" applyNumberFormat="1" applyFont="1" applyFill="1" applyBorder="1" applyAlignment="1">
      <alignment horizontal="center"/>
    </xf>
    <xf numFmtId="166" fontId="7" fillId="2" borderId="2" xfId="2" applyNumberFormat="1" applyFont="1" applyFill="1" applyBorder="1" applyAlignment="1" applyProtection="1">
      <alignment horizontal="center"/>
    </xf>
    <xf numFmtId="165" fontId="3" fillId="0" borderId="0" xfId="2" applyNumberFormat="1" applyFont="1" applyFill="1" applyBorder="1" applyProtection="1"/>
    <xf numFmtId="167" fontId="4" fillId="3" borderId="3" xfId="1" applyNumberFormat="1" applyFont="1" applyFill="1" applyBorder="1" applyProtection="1"/>
    <xf numFmtId="167" fontId="4" fillId="4" borderId="4" xfId="1" applyNumberFormat="1" applyFont="1" applyFill="1" applyBorder="1" applyProtection="1"/>
    <xf numFmtId="164" fontId="4" fillId="0" borderId="3" xfId="2" applyFont="1" applyBorder="1" applyProtection="1"/>
    <xf numFmtId="164" fontId="4" fillId="4" borderId="5" xfId="2" applyFont="1" applyFill="1" applyBorder="1" applyProtection="1"/>
    <xf numFmtId="164" fontId="4" fillId="4" borderId="6" xfId="2" applyFont="1" applyFill="1" applyBorder="1" applyProtection="1"/>
    <xf numFmtId="164" fontId="4" fillId="4" borderId="7" xfId="2" applyFont="1" applyFill="1" applyBorder="1" applyProtection="1"/>
    <xf numFmtId="164" fontId="4" fillId="4" borderId="8" xfId="2" applyFont="1" applyFill="1" applyBorder="1" applyProtection="1"/>
    <xf numFmtId="44" fontId="3" fillId="0" borderId="0" xfId="2" applyNumberFormat="1" applyFont="1" applyFill="1" applyBorder="1" applyProtection="1"/>
    <xf numFmtId="164" fontId="4" fillId="4" borderId="9" xfId="2" applyFont="1" applyFill="1" applyBorder="1" applyProtection="1"/>
    <xf numFmtId="44" fontId="4" fillId="4" borderId="10" xfId="0" applyNumberFormat="1" applyFont="1" applyFill="1" applyBorder="1"/>
    <xf numFmtId="44" fontId="4" fillId="4" borderId="11" xfId="0" applyNumberFormat="1" applyFont="1" applyFill="1" applyBorder="1"/>
    <xf numFmtId="164" fontId="4" fillId="4" borderId="12" xfId="2" applyFont="1" applyFill="1" applyBorder="1" applyProtection="1"/>
    <xf numFmtId="164" fontId="4" fillId="4" borderId="13" xfId="2" applyFont="1" applyFill="1" applyBorder="1" applyProtection="1"/>
    <xf numFmtId="164" fontId="4" fillId="4" borderId="14" xfId="2" applyFont="1" applyFill="1" applyBorder="1" applyProtection="1"/>
    <xf numFmtId="44" fontId="4" fillId="5" borderId="0" xfId="0" applyNumberFormat="1" applyFont="1" applyFill="1"/>
    <xf numFmtId="167" fontId="4" fillId="3" borderId="15" xfId="1" applyNumberFormat="1" applyFont="1" applyFill="1" applyBorder="1" applyProtection="1"/>
    <xf numFmtId="9" fontId="4" fillId="3" borderId="16" xfId="3" applyFont="1" applyFill="1" applyBorder="1" applyProtection="1"/>
    <xf numFmtId="44" fontId="4" fillId="0" borderId="0" xfId="0" applyNumberFormat="1" applyFont="1"/>
    <xf numFmtId="0" fontId="2" fillId="0" borderId="0" xfId="0" applyFont="1"/>
    <xf numFmtId="164" fontId="4" fillId="0" borderId="0" xfId="2" applyFont="1" applyFill="1" applyBorder="1" applyProtection="1"/>
    <xf numFmtId="164" fontId="3" fillId="0" borderId="0" xfId="2" applyFont="1" applyFill="1" applyBorder="1" applyProtection="1"/>
    <xf numFmtId="0" fontId="3" fillId="0" borderId="3" xfId="0" applyFont="1" applyBorder="1" applyAlignment="1">
      <alignment vertical="center"/>
    </xf>
    <xf numFmtId="0" fontId="3" fillId="5" borderId="20" xfId="0" applyFont="1" applyFill="1" applyBorder="1" applyAlignment="1">
      <alignment vertical="center" wrapText="1"/>
    </xf>
    <xf numFmtId="0" fontId="6" fillId="3" borderId="3" xfId="0" applyFont="1" applyFill="1" applyBorder="1"/>
    <xf numFmtId="0" fontId="19" fillId="0" borderId="0" xfId="4" applyFont="1" applyFill="1" applyAlignment="1">
      <alignment vertical="top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21" xfId="0" applyFont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4" fillId="0" borderId="2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4" xfId="0" applyFont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0" fontId="4" fillId="0" borderId="26" xfId="0" applyFont="1" applyBorder="1" applyAlignment="1">
      <alignment vertical="center" wrapText="1"/>
    </xf>
    <xf numFmtId="0" fontId="4" fillId="0" borderId="27" xfId="0" applyFont="1" applyBorder="1" applyAlignment="1">
      <alignment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7" fillId="2" borderId="0" xfId="0" applyFont="1" applyFill="1" applyAlignment="1">
      <alignment horizontal="center"/>
    </xf>
  </cellXfs>
  <cellStyles count="5">
    <cellStyle name="Comma" xfId="1" builtinId="3"/>
    <cellStyle name="Currency" xfId="2" builtinId="4"/>
    <cellStyle name="Hyperlink" xfId="4" builtinId="8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11</xdr:col>
      <xdr:colOff>371475</xdr:colOff>
      <xdr:row>6</xdr:row>
      <xdr:rowOff>9525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60AED446-9497-470B-815D-B96B0FBFA171}"/>
            </a:ext>
          </a:extLst>
        </xdr:cNvPr>
        <xdr:cNvGrpSpPr/>
      </xdr:nvGrpSpPr>
      <xdr:grpSpPr>
        <a:xfrm>
          <a:off x="114300" y="83820"/>
          <a:ext cx="8060055" cy="1114425"/>
          <a:chOff x="11127582" y="654844"/>
          <a:chExt cx="8005762" cy="1094440"/>
        </a:xfrm>
        <a:effectLst>
          <a:outerShdw blurRad="63500" sx="101000" sy="101000" algn="ctr" rotWithShape="0">
            <a:prstClr val="black">
              <a:alpha val="8000"/>
            </a:prstClr>
          </a:outerShdw>
        </a:effectLst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DA62FC0F-4A08-4DFF-C34B-61AA1A98A5CA}"/>
              </a:ext>
            </a:extLst>
          </xdr:cNvPr>
          <xdr:cNvSpPr/>
        </xdr:nvSpPr>
        <xdr:spPr>
          <a:xfrm>
            <a:off x="11127582" y="914400"/>
            <a:ext cx="8005762" cy="834884"/>
          </a:xfrm>
          <a:prstGeom prst="rect">
            <a:avLst/>
          </a:prstGeom>
          <a:solidFill>
            <a:schemeClr val="bg1"/>
          </a:solidFill>
          <a:ln>
            <a:noFill/>
          </a:ln>
          <a:effectLst/>
        </xdr:spPr>
        <xdr:style>
          <a:lnRef idx="1">
            <a:schemeClr val="accent1"/>
          </a:lnRef>
          <a:fillRef idx="3">
            <a:schemeClr val="accent1"/>
          </a:fillRef>
          <a:effectRef idx="2">
            <a:schemeClr val="accent1"/>
          </a:effectRef>
          <a:fontRef idx="minor">
            <a:schemeClr val="lt1"/>
          </a:fontRef>
        </xdr:style>
        <xdr:txBody>
          <a:bodyPr rot="0" spcFirstLastPara="0" vertOverflow="overflow" horzOverflow="overflow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marL="0" indent="0" algn="l"/>
            <a:r>
              <a:rPr lang="en-CA" sz="1000" b="0">
                <a:solidFill>
                  <a:schemeClr val="tx1"/>
                </a:solidFill>
                <a:latin typeface="BC Sans" pitchFamily="2" charset="0"/>
                <a:ea typeface="BC Sans" pitchFamily="2" charset="0"/>
                <a:cs typeface="+mn-cs"/>
              </a:rPr>
              <a:t>The province is providing this template solely for purposes of general guidance with respect to the subject matter involved.  As such, this template is not intended as a substitute for professional advice.  </a:t>
            </a:r>
          </a:p>
          <a:p>
            <a:pPr marL="0" indent="0" algn="l"/>
            <a:endParaRPr lang="en-CA" sz="1000" b="0">
              <a:solidFill>
                <a:schemeClr val="tx1"/>
              </a:solidFill>
              <a:latin typeface="BC Sans" pitchFamily="2" charset="0"/>
              <a:ea typeface="BC Sans" pitchFamily="2" charset="0"/>
              <a:cs typeface="+mn-cs"/>
            </a:endParaRPr>
          </a:p>
          <a:p>
            <a:pPr marL="0" indent="0" algn="l"/>
            <a:r>
              <a:rPr lang="en-CA" sz="1000" b="0">
                <a:solidFill>
                  <a:schemeClr val="tx1"/>
                </a:solidFill>
                <a:latin typeface="BC Sans" pitchFamily="2" charset="0"/>
                <a:ea typeface="BC Sans" pitchFamily="2" charset="0"/>
                <a:cs typeface="+mn-cs"/>
              </a:rPr>
              <a:t>You should consult with a qualified professional to validate the accuracy and relevancy to your business before making any decisions based on this template.</a:t>
            </a:r>
          </a:p>
        </xdr:txBody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C472594C-4CBB-B8F8-08A2-D2B9CF574AF5}"/>
              </a:ext>
            </a:extLst>
          </xdr:cNvPr>
          <xdr:cNvSpPr/>
        </xdr:nvSpPr>
        <xdr:spPr>
          <a:xfrm>
            <a:off x="11132344" y="654844"/>
            <a:ext cx="8001000" cy="250031"/>
          </a:xfrm>
          <a:prstGeom prst="rect">
            <a:avLst/>
          </a:prstGeom>
          <a:solidFill>
            <a:srgbClr val="F6F9FC"/>
          </a:solidFill>
          <a:ln>
            <a:noFill/>
          </a:ln>
          <a:effectLst/>
        </xdr:spPr>
        <xdr:style>
          <a:lnRef idx="1">
            <a:schemeClr val="accent1"/>
          </a:lnRef>
          <a:fillRef idx="3">
            <a:schemeClr val="accent1"/>
          </a:fillRef>
          <a:effectRef idx="2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l"/>
            <a:r>
              <a:rPr lang="en-CA" sz="1100" b="1">
                <a:solidFill>
                  <a:schemeClr val="tx1"/>
                </a:solidFill>
                <a:latin typeface="BC Sans" pitchFamily="2" charset="0"/>
                <a:ea typeface="BC Sans" pitchFamily="2" charset="0"/>
              </a:rPr>
              <a:t>Disclaimer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2.gov.bc.ca/gov/content?id=6D4C7EAF4AED4C2C9FFB6546D074AB2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7E362-90C4-467A-9940-892B93126219}">
  <sheetPr>
    <tabColor theme="4" tint="-0.249977111117893"/>
  </sheetPr>
  <dimension ref="A1:AP53"/>
  <sheetViews>
    <sheetView showGridLines="0" tabSelected="1" zoomScaleNormal="100" workbookViewId="0">
      <selection activeCell="F29" sqref="F29"/>
    </sheetView>
  </sheetViews>
  <sheetFormatPr defaultColWidth="9.109375" defaultRowHeight="17.399999999999999" x14ac:dyDescent="0.4"/>
  <cols>
    <col min="1" max="1" width="1.6640625" style="6" customWidth="1"/>
    <col min="2" max="2" width="22.109375" style="6" customWidth="1"/>
    <col min="3" max="9" width="9.6640625" style="6" customWidth="1"/>
    <col min="10" max="10" width="12.6640625" style="6" customWidth="1"/>
    <col min="11" max="14" width="9.6640625" style="6" customWidth="1"/>
    <col min="15" max="15" width="9.44140625" style="6" customWidth="1"/>
    <col min="16" max="17" width="9.6640625" style="6" bestFit="1" customWidth="1"/>
    <col min="18" max="31" width="6.5546875" style="6" customWidth="1"/>
    <col min="32" max="32" width="9.109375" style="6"/>
    <col min="33" max="33" width="8.5546875" style="6" customWidth="1"/>
    <col min="34" max="37" width="9.109375" style="6"/>
    <col min="38" max="38" width="12.44140625" style="6" customWidth="1"/>
    <col min="39" max="16384" width="9.109375" style="6"/>
  </cols>
  <sheetData>
    <row r="1" spans="1:34" ht="6.75" customHeight="1" x14ac:dyDescent="0.4"/>
    <row r="7" spans="1:34" ht="9" customHeight="1" x14ac:dyDescent="0.4"/>
    <row r="8" spans="1:34" ht="26.4" x14ac:dyDescent="0.6">
      <c r="A8" s="7" t="s">
        <v>0</v>
      </c>
    </row>
    <row r="9" spans="1:34" s="2" customFormat="1" ht="15" customHeight="1" x14ac:dyDescent="0.35">
      <c r="B9" s="59" t="s">
        <v>1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8"/>
      <c r="N9" s="8"/>
      <c r="O9" s="8"/>
      <c r="P9" s="8"/>
      <c r="AE9" s="9"/>
      <c r="AH9" s="9"/>
    </row>
    <row r="10" spans="1:34" s="2" customFormat="1" ht="15" customHeight="1" x14ac:dyDescent="0.35">
      <c r="B10" s="60" t="s">
        <v>2</v>
      </c>
      <c r="C10" s="61"/>
      <c r="D10" s="61"/>
      <c r="E10" s="61"/>
      <c r="F10" s="61"/>
      <c r="G10" s="61"/>
      <c r="H10" s="61"/>
      <c r="I10" s="61"/>
      <c r="J10" s="61"/>
      <c r="L10" s="8"/>
    </row>
    <row r="11" spans="1:34" s="2" customFormat="1" ht="15" x14ac:dyDescent="0.3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</row>
    <row r="12" spans="1:34" s="2" customFormat="1" ht="15.6" thickBot="1" x14ac:dyDescent="0.4">
      <c r="B12" s="3" t="s">
        <v>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1"/>
      <c r="N12" s="1"/>
      <c r="O12" s="1"/>
      <c r="P12" s="1"/>
    </row>
    <row r="13" spans="1:34" s="2" customFormat="1" ht="15" x14ac:dyDescent="0.3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34" s="2" customFormat="1" ht="15" customHeight="1" x14ac:dyDescent="0.35">
      <c r="B14" s="59" t="s">
        <v>4</v>
      </c>
      <c r="C14" s="59"/>
      <c r="D14" s="59"/>
      <c r="E14" s="59"/>
      <c r="F14" s="59"/>
      <c r="G14" s="59"/>
      <c r="H14" s="59"/>
      <c r="I14" s="59"/>
      <c r="J14" s="59"/>
      <c r="K14" s="59"/>
      <c r="L14" s="5"/>
      <c r="M14" s="5"/>
      <c r="N14" s="5"/>
    </row>
    <row r="15" spans="1:34" s="2" customFormat="1" ht="15" customHeight="1" x14ac:dyDescent="0.35"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"/>
      <c r="M15" s="5"/>
      <c r="N15" s="5"/>
    </row>
    <row r="16" spans="1:34" s="2" customFormat="1" ht="15" customHeight="1" x14ac:dyDescent="0.35"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"/>
      <c r="M16" s="5"/>
      <c r="N16" s="5"/>
    </row>
    <row r="17" spans="2:42" s="2" customFormat="1" ht="15" customHeight="1" x14ac:dyDescent="0.35"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"/>
      <c r="M17" s="5"/>
      <c r="N17" s="5"/>
    </row>
    <row r="19" spans="2:42" s="2" customFormat="1" ht="15.6" thickBot="1" x14ac:dyDescent="0.4">
      <c r="B19" s="3" t="s">
        <v>5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1"/>
      <c r="N19" s="1"/>
      <c r="O19" s="1"/>
      <c r="P19" s="1"/>
    </row>
    <row r="20" spans="2:42" s="2" customFormat="1" ht="15" x14ac:dyDescent="0.3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2:42" s="2" customFormat="1" ht="15" customHeight="1" x14ac:dyDescent="0.35">
      <c r="B21" s="59" t="s">
        <v>6</v>
      </c>
      <c r="C21" s="59"/>
      <c r="D21" s="59"/>
      <c r="E21" s="59"/>
      <c r="F21" s="59"/>
      <c r="G21" s="59"/>
      <c r="H21" s="59"/>
      <c r="I21" s="59"/>
      <c r="J21" s="59"/>
      <c r="K21" s="59"/>
      <c r="L21" s="5"/>
      <c r="M21" s="5"/>
      <c r="N21" s="5"/>
    </row>
    <row r="22" spans="2:42" s="2" customFormat="1" ht="15" customHeight="1" x14ac:dyDescent="0.35"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"/>
      <c r="M22" s="5"/>
      <c r="N22" s="5"/>
    </row>
    <row r="23" spans="2:42" s="2" customFormat="1" ht="15" customHeight="1" x14ac:dyDescent="0.35"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"/>
      <c r="M23" s="5"/>
      <c r="N23" s="5"/>
    </row>
    <row r="24" spans="2:42" s="2" customFormat="1" ht="15" x14ac:dyDescent="0.35">
      <c r="B24" s="59"/>
      <c r="C24" s="59"/>
      <c r="D24" s="59"/>
      <c r="E24" s="59"/>
      <c r="F24" s="59"/>
      <c r="G24" s="59"/>
      <c r="H24" s="59"/>
      <c r="I24" s="59"/>
      <c r="J24" s="59"/>
      <c r="K24" s="59"/>
    </row>
    <row r="25" spans="2:42" s="2" customFormat="1" ht="15" x14ac:dyDescent="0.35"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2:42" s="2" customFormat="1" ht="15" customHeight="1" x14ac:dyDescent="0.35">
      <c r="B26" s="2" t="s">
        <v>48</v>
      </c>
      <c r="F26" s="4"/>
      <c r="G26" s="4"/>
      <c r="H26" s="4"/>
      <c r="I26" s="4"/>
      <c r="J26" s="4"/>
      <c r="K26" s="4"/>
      <c r="L26" s="4"/>
      <c r="M26" s="8"/>
      <c r="N26" s="8"/>
      <c r="O26" s="8"/>
      <c r="P26" s="8"/>
      <c r="AE26" s="9"/>
      <c r="AH26" s="9"/>
    </row>
    <row r="27" spans="2:42" s="2" customFormat="1" ht="15" x14ac:dyDescent="0.35">
      <c r="B27" s="56" t="s">
        <v>49</v>
      </c>
    </row>
    <row r="28" spans="2:42" s="2" customFormat="1" ht="15" x14ac:dyDescent="0.35">
      <c r="B28" s="56"/>
    </row>
    <row r="29" spans="2:42" s="12" customFormat="1" ht="26.4" x14ac:dyDescent="0.6">
      <c r="B29" s="7" t="s">
        <v>7</v>
      </c>
      <c r="C29" s="6"/>
      <c r="D29" s="6"/>
      <c r="E29" s="11"/>
      <c r="F29" s="6"/>
      <c r="G29" s="6"/>
      <c r="H29" s="6"/>
      <c r="AO29" s="6"/>
      <c r="AP29" s="6"/>
    </row>
    <row r="30" spans="2:42" s="2" customFormat="1" ht="15" x14ac:dyDescent="0.35">
      <c r="B30" s="13" t="s">
        <v>8</v>
      </c>
      <c r="C30" s="14" t="s">
        <v>9</v>
      </c>
      <c r="D30" s="15"/>
      <c r="E30" s="15"/>
      <c r="F30" s="15"/>
      <c r="G30" s="15"/>
      <c r="H30" s="15"/>
      <c r="I30" s="15"/>
      <c r="J30" s="15"/>
      <c r="K30" s="15"/>
      <c r="L30" s="16"/>
    </row>
    <row r="31" spans="2:42" s="2" customFormat="1" ht="15" customHeight="1" x14ac:dyDescent="0.35">
      <c r="B31" s="65" t="s">
        <v>10</v>
      </c>
      <c r="C31" s="62" t="s">
        <v>11</v>
      </c>
      <c r="D31" s="63"/>
      <c r="E31" s="63"/>
      <c r="F31" s="63"/>
      <c r="G31" s="63"/>
      <c r="H31" s="63"/>
      <c r="I31" s="63"/>
      <c r="J31" s="63"/>
      <c r="K31" s="63"/>
      <c r="L31" s="64"/>
    </row>
    <row r="32" spans="2:42" s="2" customFormat="1" ht="15" x14ac:dyDescent="0.35">
      <c r="B32" s="66"/>
      <c r="C32" s="67"/>
      <c r="D32" s="68"/>
      <c r="E32" s="68"/>
      <c r="F32" s="68"/>
      <c r="G32" s="68"/>
      <c r="H32" s="68"/>
      <c r="I32" s="68"/>
      <c r="J32" s="68"/>
      <c r="K32" s="68"/>
      <c r="L32" s="69"/>
    </row>
    <row r="33" spans="2:12" s="2" customFormat="1" ht="15" customHeight="1" x14ac:dyDescent="0.35">
      <c r="B33" s="54" t="s">
        <v>12</v>
      </c>
      <c r="C33" s="62" t="s">
        <v>13</v>
      </c>
      <c r="D33" s="63"/>
      <c r="E33" s="63"/>
      <c r="F33" s="63"/>
      <c r="G33" s="63"/>
      <c r="H33" s="63"/>
      <c r="I33" s="63"/>
      <c r="J33" s="63"/>
      <c r="K33" s="63"/>
      <c r="L33" s="64"/>
    </row>
    <row r="34" spans="2:12" s="2" customFormat="1" ht="15" customHeight="1" x14ac:dyDescent="0.35">
      <c r="B34" s="57" t="s">
        <v>14</v>
      </c>
      <c r="C34" s="58" t="s">
        <v>15</v>
      </c>
      <c r="D34" s="58"/>
      <c r="E34" s="58"/>
      <c r="F34" s="58"/>
      <c r="G34" s="58"/>
      <c r="H34" s="58"/>
      <c r="I34" s="58"/>
      <c r="J34" s="58"/>
      <c r="K34" s="58"/>
      <c r="L34" s="58"/>
    </row>
    <row r="35" spans="2:12" s="2" customFormat="1" ht="15" x14ac:dyDescent="0.35">
      <c r="B35" s="57"/>
      <c r="C35" s="58"/>
      <c r="D35" s="58"/>
      <c r="E35" s="58"/>
      <c r="F35" s="58"/>
      <c r="G35" s="58"/>
      <c r="H35" s="58"/>
      <c r="I35" s="58"/>
      <c r="J35" s="58"/>
      <c r="K35" s="58"/>
      <c r="L35" s="58"/>
    </row>
    <row r="36" spans="2:12" s="2" customFormat="1" ht="15" x14ac:dyDescent="0.35">
      <c r="B36" s="53" t="s">
        <v>16</v>
      </c>
      <c r="C36" s="58" t="s">
        <v>17</v>
      </c>
      <c r="D36" s="58"/>
      <c r="E36" s="58"/>
      <c r="F36" s="58"/>
      <c r="G36" s="58"/>
      <c r="H36" s="58"/>
      <c r="I36" s="58"/>
      <c r="J36" s="58"/>
      <c r="K36" s="58"/>
      <c r="L36" s="58"/>
    </row>
    <row r="37" spans="2:12" s="2" customFormat="1" ht="15" customHeight="1" x14ac:dyDescent="0.35">
      <c r="B37" s="76" t="s">
        <v>18</v>
      </c>
      <c r="C37" s="70" t="s">
        <v>19</v>
      </c>
      <c r="D37" s="71"/>
      <c r="E37" s="71"/>
      <c r="F37" s="71"/>
      <c r="G37" s="71"/>
      <c r="H37" s="71"/>
      <c r="I37" s="71"/>
      <c r="J37" s="71"/>
      <c r="K37" s="71"/>
      <c r="L37" s="72"/>
    </row>
    <row r="38" spans="2:12" s="2" customFormat="1" ht="15" customHeight="1" x14ac:dyDescent="0.35">
      <c r="B38" s="77"/>
      <c r="C38" s="73"/>
      <c r="D38" s="74"/>
      <c r="E38" s="74"/>
      <c r="F38" s="74"/>
      <c r="G38" s="74"/>
      <c r="H38" s="74"/>
      <c r="I38" s="74"/>
      <c r="J38" s="74"/>
      <c r="K38" s="74"/>
      <c r="L38" s="75"/>
    </row>
    <row r="39" spans="2:12" s="2" customFormat="1" ht="15" customHeight="1" x14ac:dyDescent="0.35">
      <c r="B39" s="57" t="s">
        <v>20</v>
      </c>
      <c r="C39" s="58" t="s">
        <v>21</v>
      </c>
      <c r="D39" s="58"/>
      <c r="E39" s="58"/>
      <c r="F39" s="58"/>
      <c r="G39" s="58"/>
      <c r="H39" s="58"/>
      <c r="I39" s="58"/>
      <c r="J39" s="58"/>
      <c r="K39" s="58"/>
      <c r="L39" s="58"/>
    </row>
    <row r="40" spans="2:12" s="2" customFormat="1" ht="15" x14ac:dyDescent="0.35">
      <c r="B40" s="57"/>
      <c r="C40" s="58"/>
      <c r="D40" s="58"/>
      <c r="E40" s="58"/>
      <c r="F40" s="58"/>
      <c r="G40" s="58"/>
      <c r="H40" s="58"/>
      <c r="I40" s="58"/>
      <c r="J40" s="58"/>
      <c r="K40" s="58"/>
      <c r="L40" s="58"/>
    </row>
    <row r="41" spans="2:12" s="2" customFormat="1" ht="15" x14ac:dyDescent="0.35">
      <c r="B41" s="53" t="s">
        <v>22</v>
      </c>
      <c r="C41" s="58" t="s">
        <v>23</v>
      </c>
      <c r="D41" s="58"/>
      <c r="E41" s="58"/>
      <c r="F41" s="58"/>
      <c r="G41" s="58"/>
      <c r="H41" s="58"/>
      <c r="I41" s="58"/>
      <c r="J41" s="58"/>
      <c r="K41" s="58"/>
      <c r="L41" s="58"/>
    </row>
    <row r="42" spans="2:12" s="2" customFormat="1" ht="15" x14ac:dyDescent="0.35"/>
    <row r="53" spans="5:5" x14ac:dyDescent="0.4">
      <c r="E53" s="6" t="s">
        <v>24</v>
      </c>
    </row>
  </sheetData>
  <sheetProtection sheet="1" objects="1" scenarios="1"/>
  <mergeCells count="15">
    <mergeCell ref="C41:L41"/>
    <mergeCell ref="C36:L36"/>
    <mergeCell ref="B39:B40"/>
    <mergeCell ref="C39:L40"/>
    <mergeCell ref="C37:L38"/>
    <mergeCell ref="B37:B38"/>
    <mergeCell ref="B34:B35"/>
    <mergeCell ref="C34:L35"/>
    <mergeCell ref="B9:L9"/>
    <mergeCell ref="B10:J10"/>
    <mergeCell ref="B21:K24"/>
    <mergeCell ref="C33:L33"/>
    <mergeCell ref="B31:B32"/>
    <mergeCell ref="C31:L32"/>
    <mergeCell ref="B14:K17"/>
  </mergeCells>
  <dataValidations count="1">
    <dataValidation allowBlank="1" showInputMessage="1" showErrorMessage="1" promptTitle="Blue Text" prompt="Guidance message like this will appear when you click on a cell with blue text of the sales forecast. Blue text in guidance will be defined in the glossary section." sqref="B10:J10" xr:uid="{EDC6F21F-F21E-4B82-A6B0-4C06D73BB919}"/>
  </dataValidations>
  <hyperlinks>
    <hyperlink ref="B27" r:id="rId1" xr:uid="{4A3876C5-29C3-4F24-97D3-967A9B05BAD4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566C9-B58B-420E-863F-3F5BB44640D5}">
  <dimension ref="A1:AQ66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E17" sqref="E17"/>
    </sheetView>
  </sheetViews>
  <sheetFormatPr defaultColWidth="11.44140625" defaultRowHeight="15" x14ac:dyDescent="0.35"/>
  <cols>
    <col min="1" max="1" width="1.6640625" style="2" customWidth="1"/>
    <col min="2" max="2" width="30.33203125" style="2" customWidth="1"/>
    <col min="3" max="14" width="11.6640625" style="2" customWidth="1"/>
    <col min="15" max="15" width="11.6640625" style="23" customWidth="1"/>
    <col min="16" max="16" width="3.109375" style="2" customWidth="1"/>
    <col min="17" max="29" width="12.6640625" style="2" customWidth="1"/>
    <col min="30" max="30" width="3.109375" style="2" customWidth="1"/>
    <col min="31" max="43" width="12.6640625" style="2" customWidth="1"/>
    <col min="44" max="16384" width="11.44140625" style="2"/>
  </cols>
  <sheetData>
    <row r="1" spans="1:43" ht="17.399999999999999" x14ac:dyDescent="0.4">
      <c r="A1" s="50" t="s">
        <v>25</v>
      </c>
      <c r="B1" s="1"/>
    </row>
    <row r="2" spans="1:43" x14ac:dyDescent="0.35">
      <c r="D2" s="24" t="s">
        <v>26</v>
      </c>
    </row>
    <row r="3" spans="1:43" x14ac:dyDescent="0.35">
      <c r="C3" s="25" t="s">
        <v>22</v>
      </c>
      <c r="D3" s="26"/>
    </row>
    <row r="4" spans="1:43" x14ac:dyDescent="0.35">
      <c r="D4" s="27"/>
      <c r="E4" s="25"/>
      <c r="F4" s="28"/>
    </row>
    <row r="5" spans="1:43" x14ac:dyDescent="0.35">
      <c r="B5" s="1"/>
      <c r="C5" s="78" t="s">
        <v>27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Q5" s="78" t="s">
        <v>28</v>
      </c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E5" s="78" t="s">
        <v>29</v>
      </c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</row>
    <row r="6" spans="1:43" s="17" customFormat="1" x14ac:dyDescent="0.35">
      <c r="C6" s="29" t="str">
        <f>IF(start_date="","Month 1",start_date)</f>
        <v>Month 1</v>
      </c>
      <c r="D6" s="29" t="str">
        <f>IF(C6="Month 1","Month 2",DATE(YEAR(C6),MONTH(C6)+1,1))</f>
        <v>Month 2</v>
      </c>
      <c r="E6" s="29" t="str">
        <f>IF(D6="Month 2","Month 3",DATE(YEAR(D6),MONTH(D6)+1,1))</f>
        <v>Month 3</v>
      </c>
      <c r="F6" s="29" t="str">
        <f>IF(E6="Month 3","Month 4",DATE(YEAR(E6),MONTH(E6)+1,1))</f>
        <v>Month 4</v>
      </c>
      <c r="G6" s="29" t="str">
        <f>IF(F6="Month 4","Month 5",DATE(YEAR(F6),MONTH(F6)+1,1))</f>
        <v>Month 5</v>
      </c>
      <c r="H6" s="29" t="str">
        <f>IF(G6="Month 5","Month 6",DATE(YEAR(G6),MONTH(G6)+1,1))</f>
        <v>Month 6</v>
      </c>
      <c r="I6" s="29" t="str">
        <f>IF(H6="Month 6","Month 7",DATE(YEAR(H6),MONTH(H6)+1,1))</f>
        <v>Month 7</v>
      </c>
      <c r="J6" s="29" t="str">
        <f>IF(I6="Month 7","Month 8",DATE(YEAR(I6),MONTH(I6)+1,1))</f>
        <v>Month 8</v>
      </c>
      <c r="K6" s="29" t="str">
        <f>IF(J6="Month 8","Month 9",DATE(YEAR(J6),MONTH(J6)+1,1))</f>
        <v>Month 9</v>
      </c>
      <c r="L6" s="29" t="str">
        <f>IF(K6="Month 9","Month 10",DATE(YEAR(K6),MONTH(K6)+1,1))</f>
        <v>Month 10</v>
      </c>
      <c r="M6" s="29" t="str">
        <f>IF(L6="Month 10","Month 11",DATE(YEAR(L6),MONTH(L6)+1,1))</f>
        <v>Month 11</v>
      </c>
      <c r="N6" s="29" t="str">
        <f>IF(M6="Month 11","Month 12",DATE(YEAR(M6),MONTH(M6)+1,1))</f>
        <v>Month 12</v>
      </c>
      <c r="O6" s="30" t="s">
        <v>30</v>
      </c>
      <c r="Q6" s="29" t="str">
        <f>IF(N6="Month 12","Month 13",DATE(YEAR(N6),MONTH(N6)+1,1))</f>
        <v>Month 13</v>
      </c>
      <c r="R6" s="29" t="str">
        <f>IF(Q6="Month 13","Month 14",DATE(YEAR(Q6),MONTH(Q6)+1,1))</f>
        <v>Month 14</v>
      </c>
      <c r="S6" s="29" t="str">
        <f>IF(R6="Month 14","Month 15",DATE(YEAR(R6),MONTH(R6)+1,1))</f>
        <v>Month 15</v>
      </c>
      <c r="T6" s="29" t="str">
        <f>IF(S6="Month 15","Month 16",DATE(YEAR(S6),MONTH(S6)+1,1))</f>
        <v>Month 16</v>
      </c>
      <c r="U6" s="29" t="str">
        <f>IF(T6="Month 16","Month 17",DATE(YEAR(T6),MONTH(T6)+1,1))</f>
        <v>Month 17</v>
      </c>
      <c r="V6" s="29" t="str">
        <f>IF(U6="Month 17","Month 18",DATE(YEAR(U6),MONTH(U6)+1,1))</f>
        <v>Month 18</v>
      </c>
      <c r="W6" s="29" t="str">
        <f>IF(V6="Month 18","Month 19",DATE(YEAR(V6),MONTH(V6)+1,1))</f>
        <v>Month 19</v>
      </c>
      <c r="X6" s="29" t="str">
        <f>IF(W6="Month 19","Month 20",DATE(YEAR(W6),MONTH(W6)+1,1))</f>
        <v>Month 20</v>
      </c>
      <c r="Y6" s="29" t="str">
        <f>IF(X6="Month 20","Month 21",DATE(YEAR(X6),MONTH(X6)+1,1))</f>
        <v>Month 21</v>
      </c>
      <c r="Z6" s="29" t="str">
        <f>IF(Y6="Month 21","Month 22",DATE(YEAR(Y6),MONTH(Y6)+1,1))</f>
        <v>Month 22</v>
      </c>
      <c r="AA6" s="29" t="str">
        <f>IF(Z6="Month 22","Month 23",DATE(YEAR(Z6),MONTH(Z6)+1,1))</f>
        <v>Month 23</v>
      </c>
      <c r="AB6" s="29" t="str">
        <f>IF(AA6="Month 23","Month 24",DATE(YEAR(AA6),MONTH(AA6)+1,1))</f>
        <v>Month 24</v>
      </c>
      <c r="AC6" s="30" t="s">
        <v>30</v>
      </c>
      <c r="AE6" s="29" t="str">
        <f>IF(AB6="Month 24","Month 25",DATE(YEAR(AB6),MONTH(AB6)+1,1))</f>
        <v>Month 25</v>
      </c>
      <c r="AF6" s="29" t="str">
        <f>IF(AE6="Month 25","Month 26",DATE(YEAR(AE6),MONTH(AE6)+1,1))</f>
        <v>Month 26</v>
      </c>
      <c r="AG6" s="29" t="str">
        <f>IF(AF6="Month 26","Month 27",DATE(YEAR(AF6),MONTH(AF6)+1,1))</f>
        <v>Month 27</v>
      </c>
      <c r="AH6" s="29" t="str">
        <f>IF(AG6="Month 27","Month 28",DATE(YEAR(AG6),MONTH(AG6)+1,1))</f>
        <v>Month 28</v>
      </c>
      <c r="AI6" s="29" t="str">
        <f>IF(AH6="Month 28","Month 29",DATE(YEAR(AH6),MONTH(AH6)+1,1))</f>
        <v>Month 29</v>
      </c>
      <c r="AJ6" s="29" t="str">
        <f>IF(AI6="Month 29","Month 30",DATE(YEAR(AI6),MONTH(AI6)+1,1))</f>
        <v>Month 30</v>
      </c>
      <c r="AK6" s="29" t="str">
        <f>IF(AJ6="Month 30","Month 31",DATE(YEAR(AJ6),MONTH(AJ6)+1,1))</f>
        <v>Month 31</v>
      </c>
      <c r="AL6" s="29" t="str">
        <f>IF(AK6="Month 31","Month 32",DATE(YEAR(AK6),MONTH(AK6)+1,1))</f>
        <v>Month 32</v>
      </c>
      <c r="AM6" s="29" t="str">
        <f>IF(AL6="Month 32","Month 33",DATE(YEAR(AL6),MONTH(AL6)+1,1))</f>
        <v>Month 33</v>
      </c>
      <c r="AN6" s="29" t="str">
        <f>IF(AM6="Month 33","Month 34",DATE(YEAR(AM6),MONTH(AM6)+1,1))</f>
        <v>Month 34</v>
      </c>
      <c r="AO6" s="29" t="str">
        <f>IF(AN6="Month 34","Month 35",DATE(YEAR(AN6),MONTH(AN6)+1,1))</f>
        <v>Month 35</v>
      </c>
      <c r="AP6" s="29" t="str">
        <f>IF(AO6="Month 35","Month 36",DATE(YEAR(AO6),MONTH(AO6)+1,1))</f>
        <v>Month 36</v>
      </c>
      <c r="AQ6" s="30" t="s">
        <v>30</v>
      </c>
    </row>
    <row r="7" spans="1:43" s="1" customFormat="1" x14ac:dyDescent="0.35">
      <c r="B7" s="55" t="s">
        <v>31</v>
      </c>
      <c r="O7" s="31"/>
      <c r="AC7" s="31"/>
      <c r="AQ7" s="31"/>
    </row>
    <row r="8" spans="1:43" x14ac:dyDescent="0.35">
      <c r="B8" s="2" t="s">
        <v>32</v>
      </c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3">
        <f>SUM(C8:N8)</f>
        <v>0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3">
        <f>SUM(Q8:AB8)</f>
        <v>0</v>
      </c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3">
        <f>SUM(AE8:AP8)</f>
        <v>0</v>
      </c>
    </row>
    <row r="9" spans="1:43" s="51" customFormat="1" x14ac:dyDescent="0.35">
      <c r="B9" s="2" t="s">
        <v>33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5">
        <f>SUM(C9:N9)</f>
        <v>0</v>
      </c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5">
        <f>SUM(Q9:AB9)</f>
        <v>0</v>
      </c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5">
        <f>SUM(AE9:AP9)</f>
        <v>0</v>
      </c>
    </row>
    <row r="10" spans="1:43" s="52" customFormat="1" x14ac:dyDescent="0.35">
      <c r="B10" s="18" t="s">
        <v>34</v>
      </c>
      <c r="C10" s="36">
        <f t="shared" ref="C10:N10" si="0">C9*C8</f>
        <v>0</v>
      </c>
      <c r="D10" s="37">
        <f t="shared" si="0"/>
        <v>0</v>
      </c>
      <c r="E10" s="37">
        <f t="shared" si="0"/>
        <v>0</v>
      </c>
      <c r="F10" s="37">
        <f t="shared" si="0"/>
        <v>0</v>
      </c>
      <c r="G10" s="37">
        <f t="shared" si="0"/>
        <v>0</v>
      </c>
      <c r="H10" s="37">
        <f t="shared" si="0"/>
        <v>0</v>
      </c>
      <c r="I10" s="37">
        <f t="shared" si="0"/>
        <v>0</v>
      </c>
      <c r="J10" s="37">
        <f t="shared" si="0"/>
        <v>0</v>
      </c>
      <c r="K10" s="37">
        <f t="shared" si="0"/>
        <v>0</v>
      </c>
      <c r="L10" s="37">
        <f t="shared" si="0"/>
        <v>0</v>
      </c>
      <c r="M10" s="37">
        <f t="shared" si="0"/>
        <v>0</v>
      </c>
      <c r="N10" s="37">
        <f t="shared" si="0"/>
        <v>0</v>
      </c>
      <c r="O10" s="38">
        <f>SUM(C10:N10)</f>
        <v>0</v>
      </c>
      <c r="Q10" s="36">
        <f t="shared" ref="Q10:AB10" si="1">Q9*Q8</f>
        <v>0</v>
      </c>
      <c r="R10" s="37">
        <f t="shared" si="1"/>
        <v>0</v>
      </c>
      <c r="S10" s="37">
        <f t="shared" si="1"/>
        <v>0</v>
      </c>
      <c r="T10" s="37">
        <f t="shared" si="1"/>
        <v>0</v>
      </c>
      <c r="U10" s="37">
        <f t="shared" si="1"/>
        <v>0</v>
      </c>
      <c r="V10" s="37">
        <f t="shared" si="1"/>
        <v>0</v>
      </c>
      <c r="W10" s="37">
        <f t="shared" si="1"/>
        <v>0</v>
      </c>
      <c r="X10" s="37">
        <f t="shared" si="1"/>
        <v>0</v>
      </c>
      <c r="Y10" s="37">
        <f t="shared" si="1"/>
        <v>0</v>
      </c>
      <c r="Z10" s="37">
        <f t="shared" si="1"/>
        <v>0</v>
      </c>
      <c r="AA10" s="37">
        <f t="shared" si="1"/>
        <v>0</v>
      </c>
      <c r="AB10" s="37">
        <f t="shared" si="1"/>
        <v>0</v>
      </c>
      <c r="AC10" s="38">
        <f>SUM(Q10:AB10)</f>
        <v>0</v>
      </c>
      <c r="AE10" s="36">
        <f t="shared" ref="AE10:AP10" si="2">AE9*AE8</f>
        <v>0</v>
      </c>
      <c r="AF10" s="37">
        <f t="shared" si="2"/>
        <v>0</v>
      </c>
      <c r="AG10" s="37">
        <f t="shared" si="2"/>
        <v>0</v>
      </c>
      <c r="AH10" s="37">
        <f t="shared" si="2"/>
        <v>0</v>
      </c>
      <c r="AI10" s="37">
        <f t="shared" si="2"/>
        <v>0</v>
      </c>
      <c r="AJ10" s="37">
        <f t="shared" si="2"/>
        <v>0</v>
      </c>
      <c r="AK10" s="37">
        <f t="shared" si="2"/>
        <v>0</v>
      </c>
      <c r="AL10" s="37">
        <f t="shared" si="2"/>
        <v>0</v>
      </c>
      <c r="AM10" s="37">
        <f t="shared" si="2"/>
        <v>0</v>
      </c>
      <c r="AN10" s="37">
        <f t="shared" si="2"/>
        <v>0</v>
      </c>
      <c r="AO10" s="37">
        <f t="shared" si="2"/>
        <v>0</v>
      </c>
      <c r="AP10" s="37">
        <f t="shared" si="2"/>
        <v>0</v>
      </c>
      <c r="AQ10" s="38">
        <f>SUM(AE10:AP10)</f>
        <v>0</v>
      </c>
    </row>
    <row r="11" spans="1:43" s="1" customFormat="1" x14ac:dyDescent="0.35">
      <c r="B11" s="55" t="s">
        <v>35</v>
      </c>
      <c r="O11" s="39"/>
      <c r="AC11" s="31"/>
      <c r="AQ11" s="39"/>
    </row>
    <row r="12" spans="1:43" x14ac:dyDescent="0.35">
      <c r="B12" s="2" t="s">
        <v>32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3">
        <f>SUM(C12:N12)</f>
        <v>0</v>
      </c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3">
        <f>SUM(Q12:AB12)</f>
        <v>0</v>
      </c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3">
        <f>SUM(AE12:AP12)</f>
        <v>0</v>
      </c>
    </row>
    <row r="13" spans="1:43" s="51" customFormat="1" x14ac:dyDescent="0.35">
      <c r="B13" s="2" t="s">
        <v>33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5">
        <f>SUM(C13:N13)</f>
        <v>0</v>
      </c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5">
        <f>SUM(Q13:AB13)</f>
        <v>0</v>
      </c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5">
        <f>SUM(AE13:AP13)</f>
        <v>0</v>
      </c>
    </row>
    <row r="14" spans="1:43" s="52" customFormat="1" x14ac:dyDescent="0.35">
      <c r="B14" s="18" t="s">
        <v>34</v>
      </c>
      <c r="C14" s="36">
        <f t="shared" ref="C14:N14" si="3">C13*C12</f>
        <v>0</v>
      </c>
      <c r="D14" s="37">
        <f t="shared" si="3"/>
        <v>0</v>
      </c>
      <c r="E14" s="37">
        <f t="shared" si="3"/>
        <v>0</v>
      </c>
      <c r="F14" s="37">
        <f t="shared" si="3"/>
        <v>0</v>
      </c>
      <c r="G14" s="37">
        <f t="shared" si="3"/>
        <v>0</v>
      </c>
      <c r="H14" s="37">
        <f t="shared" si="3"/>
        <v>0</v>
      </c>
      <c r="I14" s="37">
        <f t="shared" si="3"/>
        <v>0</v>
      </c>
      <c r="J14" s="37">
        <f t="shared" si="3"/>
        <v>0</v>
      </c>
      <c r="K14" s="37">
        <f t="shared" si="3"/>
        <v>0</v>
      </c>
      <c r="L14" s="37">
        <f t="shared" si="3"/>
        <v>0</v>
      </c>
      <c r="M14" s="37">
        <f t="shared" si="3"/>
        <v>0</v>
      </c>
      <c r="N14" s="37">
        <f t="shared" si="3"/>
        <v>0</v>
      </c>
      <c r="O14" s="38">
        <f>SUM(C14:N14)</f>
        <v>0</v>
      </c>
      <c r="Q14" s="36">
        <f t="shared" ref="Q14:AB14" si="4">Q13*Q12</f>
        <v>0</v>
      </c>
      <c r="R14" s="37">
        <f t="shared" si="4"/>
        <v>0</v>
      </c>
      <c r="S14" s="37">
        <f t="shared" si="4"/>
        <v>0</v>
      </c>
      <c r="T14" s="37">
        <f t="shared" si="4"/>
        <v>0</v>
      </c>
      <c r="U14" s="37">
        <f t="shared" si="4"/>
        <v>0</v>
      </c>
      <c r="V14" s="37">
        <f t="shared" si="4"/>
        <v>0</v>
      </c>
      <c r="W14" s="37">
        <f t="shared" si="4"/>
        <v>0</v>
      </c>
      <c r="X14" s="37">
        <f t="shared" si="4"/>
        <v>0</v>
      </c>
      <c r="Y14" s="37">
        <f t="shared" si="4"/>
        <v>0</v>
      </c>
      <c r="Z14" s="37">
        <f t="shared" si="4"/>
        <v>0</v>
      </c>
      <c r="AA14" s="37">
        <f t="shared" si="4"/>
        <v>0</v>
      </c>
      <c r="AB14" s="37">
        <f t="shared" si="4"/>
        <v>0</v>
      </c>
      <c r="AC14" s="38">
        <f>SUM(Q14:AB14)</f>
        <v>0</v>
      </c>
      <c r="AE14" s="36">
        <f t="shared" ref="AE14:AP14" si="5">AE13*AE12</f>
        <v>0</v>
      </c>
      <c r="AF14" s="37">
        <f t="shared" si="5"/>
        <v>0</v>
      </c>
      <c r="AG14" s="37">
        <f t="shared" si="5"/>
        <v>0</v>
      </c>
      <c r="AH14" s="37">
        <f t="shared" si="5"/>
        <v>0</v>
      </c>
      <c r="AI14" s="37">
        <f t="shared" si="5"/>
        <v>0</v>
      </c>
      <c r="AJ14" s="37">
        <f t="shared" si="5"/>
        <v>0</v>
      </c>
      <c r="AK14" s="37">
        <f t="shared" si="5"/>
        <v>0</v>
      </c>
      <c r="AL14" s="37">
        <f t="shared" si="5"/>
        <v>0</v>
      </c>
      <c r="AM14" s="37">
        <f t="shared" si="5"/>
        <v>0</v>
      </c>
      <c r="AN14" s="37">
        <f t="shared" si="5"/>
        <v>0</v>
      </c>
      <c r="AO14" s="37">
        <f t="shared" si="5"/>
        <v>0</v>
      </c>
      <c r="AP14" s="37">
        <f t="shared" si="5"/>
        <v>0</v>
      </c>
      <c r="AQ14" s="38">
        <f>SUM(AE14:AP14)</f>
        <v>0</v>
      </c>
    </row>
    <row r="15" spans="1:43" s="1" customFormat="1" x14ac:dyDescent="0.35">
      <c r="B15" s="55" t="s">
        <v>36</v>
      </c>
      <c r="O15" s="39"/>
      <c r="AC15" s="31"/>
      <c r="AQ15" s="39"/>
    </row>
    <row r="16" spans="1:43" x14ac:dyDescent="0.35">
      <c r="B16" s="2" t="s">
        <v>32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3">
        <f>SUM(C16:N16)</f>
        <v>0</v>
      </c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3">
        <f>SUM(Q16:AB16)</f>
        <v>0</v>
      </c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3">
        <f>SUM(AE16:AP16)</f>
        <v>0</v>
      </c>
    </row>
    <row r="17" spans="2:43" s="51" customFormat="1" x14ac:dyDescent="0.35">
      <c r="B17" s="2" t="s">
        <v>33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5">
        <f>SUM(C17:N17)</f>
        <v>0</v>
      </c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5">
        <f>SUM(Q17:AB17)</f>
        <v>0</v>
      </c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5">
        <f>SUM(AE17:AP17)</f>
        <v>0</v>
      </c>
    </row>
    <row r="18" spans="2:43" s="52" customFormat="1" x14ac:dyDescent="0.35">
      <c r="B18" s="18" t="s">
        <v>34</v>
      </c>
      <c r="C18" s="36">
        <f t="shared" ref="C18:N18" si="6">C17*C16</f>
        <v>0</v>
      </c>
      <c r="D18" s="37">
        <f t="shared" si="6"/>
        <v>0</v>
      </c>
      <c r="E18" s="37">
        <f t="shared" si="6"/>
        <v>0</v>
      </c>
      <c r="F18" s="37">
        <f t="shared" si="6"/>
        <v>0</v>
      </c>
      <c r="G18" s="37">
        <f t="shared" si="6"/>
        <v>0</v>
      </c>
      <c r="H18" s="37">
        <f t="shared" si="6"/>
        <v>0</v>
      </c>
      <c r="I18" s="37">
        <f t="shared" si="6"/>
        <v>0</v>
      </c>
      <c r="J18" s="37">
        <f t="shared" si="6"/>
        <v>0</v>
      </c>
      <c r="K18" s="37">
        <f t="shared" si="6"/>
        <v>0</v>
      </c>
      <c r="L18" s="37">
        <f t="shared" si="6"/>
        <v>0</v>
      </c>
      <c r="M18" s="37">
        <f t="shared" si="6"/>
        <v>0</v>
      </c>
      <c r="N18" s="37">
        <f t="shared" si="6"/>
        <v>0</v>
      </c>
      <c r="O18" s="38">
        <f>SUM(C18:N18)</f>
        <v>0</v>
      </c>
      <c r="Q18" s="36">
        <f t="shared" ref="Q18:AB18" si="7">Q17*Q16</f>
        <v>0</v>
      </c>
      <c r="R18" s="37">
        <f t="shared" si="7"/>
        <v>0</v>
      </c>
      <c r="S18" s="37">
        <f t="shared" si="7"/>
        <v>0</v>
      </c>
      <c r="T18" s="37">
        <f t="shared" si="7"/>
        <v>0</v>
      </c>
      <c r="U18" s="37">
        <f t="shared" si="7"/>
        <v>0</v>
      </c>
      <c r="V18" s="37">
        <f t="shared" si="7"/>
        <v>0</v>
      </c>
      <c r="W18" s="37">
        <f t="shared" si="7"/>
        <v>0</v>
      </c>
      <c r="X18" s="37">
        <f t="shared" si="7"/>
        <v>0</v>
      </c>
      <c r="Y18" s="37">
        <f t="shared" si="7"/>
        <v>0</v>
      </c>
      <c r="Z18" s="37">
        <f t="shared" si="7"/>
        <v>0</v>
      </c>
      <c r="AA18" s="37">
        <f t="shared" si="7"/>
        <v>0</v>
      </c>
      <c r="AB18" s="37">
        <f t="shared" si="7"/>
        <v>0</v>
      </c>
      <c r="AC18" s="38">
        <f>SUM(Q18:AB18)</f>
        <v>0</v>
      </c>
      <c r="AE18" s="36">
        <f t="shared" ref="AE18:AP18" si="8">AE17*AE16</f>
        <v>0</v>
      </c>
      <c r="AF18" s="37">
        <f t="shared" si="8"/>
        <v>0</v>
      </c>
      <c r="AG18" s="37">
        <f t="shared" si="8"/>
        <v>0</v>
      </c>
      <c r="AH18" s="37">
        <f t="shared" si="8"/>
        <v>0</v>
      </c>
      <c r="AI18" s="37">
        <f t="shared" si="8"/>
        <v>0</v>
      </c>
      <c r="AJ18" s="37">
        <f t="shared" si="8"/>
        <v>0</v>
      </c>
      <c r="AK18" s="37">
        <f t="shared" si="8"/>
        <v>0</v>
      </c>
      <c r="AL18" s="37">
        <f t="shared" si="8"/>
        <v>0</v>
      </c>
      <c r="AM18" s="37">
        <f t="shared" si="8"/>
        <v>0</v>
      </c>
      <c r="AN18" s="37">
        <f t="shared" si="8"/>
        <v>0</v>
      </c>
      <c r="AO18" s="37">
        <f t="shared" si="8"/>
        <v>0</v>
      </c>
      <c r="AP18" s="37">
        <f t="shared" si="8"/>
        <v>0</v>
      </c>
      <c r="AQ18" s="38">
        <f>SUM(AE18:AP18)</f>
        <v>0</v>
      </c>
    </row>
    <row r="19" spans="2:43" s="1" customFormat="1" x14ac:dyDescent="0.35">
      <c r="B19" s="55" t="s">
        <v>37</v>
      </c>
      <c r="O19" s="39"/>
      <c r="AC19" s="31"/>
      <c r="AQ19" s="39"/>
    </row>
    <row r="20" spans="2:43" x14ac:dyDescent="0.35">
      <c r="B20" s="2" t="s">
        <v>32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3">
        <f>SUM(C20:N20)</f>
        <v>0</v>
      </c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3">
        <f>SUM(Q20:AB20)</f>
        <v>0</v>
      </c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3">
        <f>SUM(AE20:AP20)</f>
        <v>0</v>
      </c>
    </row>
    <row r="21" spans="2:43" s="51" customFormat="1" x14ac:dyDescent="0.35">
      <c r="B21" s="2" t="s">
        <v>33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5">
        <f>SUM(C21:N21)</f>
        <v>0</v>
      </c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5">
        <f>SUM(Q21:AB21)</f>
        <v>0</v>
      </c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5">
        <f>SUM(AE21:AP21)</f>
        <v>0</v>
      </c>
    </row>
    <row r="22" spans="2:43" s="52" customFormat="1" x14ac:dyDescent="0.35">
      <c r="B22" s="18" t="s">
        <v>34</v>
      </c>
      <c r="C22" s="36">
        <f t="shared" ref="C22:N22" si="9">C21*C20</f>
        <v>0</v>
      </c>
      <c r="D22" s="37">
        <f t="shared" si="9"/>
        <v>0</v>
      </c>
      <c r="E22" s="37">
        <f t="shared" si="9"/>
        <v>0</v>
      </c>
      <c r="F22" s="37">
        <f t="shared" si="9"/>
        <v>0</v>
      </c>
      <c r="G22" s="37">
        <f t="shared" si="9"/>
        <v>0</v>
      </c>
      <c r="H22" s="37">
        <f t="shared" si="9"/>
        <v>0</v>
      </c>
      <c r="I22" s="37">
        <f t="shared" si="9"/>
        <v>0</v>
      </c>
      <c r="J22" s="37">
        <f t="shared" si="9"/>
        <v>0</v>
      </c>
      <c r="K22" s="37">
        <f t="shared" si="9"/>
        <v>0</v>
      </c>
      <c r="L22" s="37">
        <f t="shared" si="9"/>
        <v>0</v>
      </c>
      <c r="M22" s="37">
        <f t="shared" si="9"/>
        <v>0</v>
      </c>
      <c r="N22" s="37">
        <f t="shared" si="9"/>
        <v>0</v>
      </c>
      <c r="O22" s="38">
        <f>SUM(C22:N22)</f>
        <v>0</v>
      </c>
      <c r="Q22" s="36">
        <f t="shared" ref="Q22:AB22" si="10">Q21*Q20</f>
        <v>0</v>
      </c>
      <c r="R22" s="37">
        <f t="shared" si="10"/>
        <v>0</v>
      </c>
      <c r="S22" s="37">
        <f t="shared" si="10"/>
        <v>0</v>
      </c>
      <c r="T22" s="37">
        <f t="shared" si="10"/>
        <v>0</v>
      </c>
      <c r="U22" s="37">
        <f t="shared" si="10"/>
        <v>0</v>
      </c>
      <c r="V22" s="37">
        <f t="shared" si="10"/>
        <v>0</v>
      </c>
      <c r="W22" s="37">
        <f t="shared" si="10"/>
        <v>0</v>
      </c>
      <c r="X22" s="37">
        <f t="shared" si="10"/>
        <v>0</v>
      </c>
      <c r="Y22" s="37">
        <f t="shared" si="10"/>
        <v>0</v>
      </c>
      <c r="Z22" s="37">
        <f t="shared" si="10"/>
        <v>0</v>
      </c>
      <c r="AA22" s="37">
        <f t="shared" si="10"/>
        <v>0</v>
      </c>
      <c r="AB22" s="37">
        <f t="shared" si="10"/>
        <v>0</v>
      </c>
      <c r="AC22" s="38">
        <f>SUM(Q22:AB22)</f>
        <v>0</v>
      </c>
      <c r="AE22" s="36">
        <f t="shared" ref="AE22:AP22" si="11">AE21*AE20</f>
        <v>0</v>
      </c>
      <c r="AF22" s="37">
        <f t="shared" si="11"/>
        <v>0</v>
      </c>
      <c r="AG22" s="37">
        <f t="shared" si="11"/>
        <v>0</v>
      </c>
      <c r="AH22" s="37">
        <f t="shared" si="11"/>
        <v>0</v>
      </c>
      <c r="AI22" s="37">
        <f t="shared" si="11"/>
        <v>0</v>
      </c>
      <c r="AJ22" s="37">
        <f t="shared" si="11"/>
        <v>0</v>
      </c>
      <c r="AK22" s="37">
        <f t="shared" si="11"/>
        <v>0</v>
      </c>
      <c r="AL22" s="37">
        <f t="shared" si="11"/>
        <v>0</v>
      </c>
      <c r="AM22" s="37">
        <f t="shared" si="11"/>
        <v>0</v>
      </c>
      <c r="AN22" s="37">
        <f t="shared" si="11"/>
        <v>0</v>
      </c>
      <c r="AO22" s="37">
        <f t="shared" si="11"/>
        <v>0</v>
      </c>
      <c r="AP22" s="37">
        <f t="shared" si="11"/>
        <v>0</v>
      </c>
      <c r="AQ22" s="38">
        <f>SUM(AE22:AP22)</f>
        <v>0</v>
      </c>
    </row>
    <row r="23" spans="2:43" s="1" customFormat="1" x14ac:dyDescent="0.35">
      <c r="B23" s="55" t="s">
        <v>38</v>
      </c>
      <c r="O23" s="39"/>
      <c r="AC23" s="31"/>
      <c r="AQ23" s="39"/>
    </row>
    <row r="24" spans="2:43" x14ac:dyDescent="0.35">
      <c r="B24" s="2" t="s">
        <v>32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3">
        <f>SUM(C24:N24)</f>
        <v>0</v>
      </c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3">
        <f>SUM(Q24:AB24)</f>
        <v>0</v>
      </c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3">
        <f>SUM(AE24:AP24)</f>
        <v>0</v>
      </c>
    </row>
    <row r="25" spans="2:43" s="51" customFormat="1" x14ac:dyDescent="0.35">
      <c r="B25" s="2" t="s">
        <v>33</v>
      </c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5">
        <f>SUM(C25:N25)</f>
        <v>0</v>
      </c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5">
        <f>SUM(Q25:AB25)</f>
        <v>0</v>
      </c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5">
        <f>SUM(AE25:AP25)</f>
        <v>0</v>
      </c>
    </row>
    <row r="26" spans="2:43" s="52" customFormat="1" x14ac:dyDescent="0.35">
      <c r="B26" s="18" t="s">
        <v>34</v>
      </c>
      <c r="C26" s="36">
        <f t="shared" ref="C26:N26" si="12">C25*C24</f>
        <v>0</v>
      </c>
      <c r="D26" s="37">
        <f t="shared" si="12"/>
        <v>0</v>
      </c>
      <c r="E26" s="37">
        <f t="shared" si="12"/>
        <v>0</v>
      </c>
      <c r="F26" s="37">
        <f t="shared" si="12"/>
        <v>0</v>
      </c>
      <c r="G26" s="37">
        <f t="shared" si="12"/>
        <v>0</v>
      </c>
      <c r="H26" s="37">
        <f t="shared" si="12"/>
        <v>0</v>
      </c>
      <c r="I26" s="37">
        <f t="shared" si="12"/>
        <v>0</v>
      </c>
      <c r="J26" s="37">
        <f t="shared" si="12"/>
        <v>0</v>
      </c>
      <c r="K26" s="37">
        <f t="shared" si="12"/>
        <v>0</v>
      </c>
      <c r="L26" s="37">
        <f t="shared" si="12"/>
        <v>0</v>
      </c>
      <c r="M26" s="37">
        <f t="shared" si="12"/>
        <v>0</v>
      </c>
      <c r="N26" s="37">
        <f t="shared" si="12"/>
        <v>0</v>
      </c>
      <c r="O26" s="38">
        <f>SUM(C26:N26)</f>
        <v>0</v>
      </c>
      <c r="Q26" s="36">
        <f t="shared" ref="Q26:AB26" si="13">Q25*Q24</f>
        <v>0</v>
      </c>
      <c r="R26" s="37">
        <f t="shared" si="13"/>
        <v>0</v>
      </c>
      <c r="S26" s="37">
        <f t="shared" si="13"/>
        <v>0</v>
      </c>
      <c r="T26" s="37">
        <f t="shared" si="13"/>
        <v>0</v>
      </c>
      <c r="U26" s="37">
        <f t="shared" si="13"/>
        <v>0</v>
      </c>
      <c r="V26" s="37">
        <f t="shared" si="13"/>
        <v>0</v>
      </c>
      <c r="W26" s="37">
        <f t="shared" si="13"/>
        <v>0</v>
      </c>
      <c r="X26" s="37">
        <f t="shared" si="13"/>
        <v>0</v>
      </c>
      <c r="Y26" s="37">
        <f t="shared" si="13"/>
        <v>0</v>
      </c>
      <c r="Z26" s="37">
        <f t="shared" si="13"/>
        <v>0</v>
      </c>
      <c r="AA26" s="37">
        <f t="shared" si="13"/>
        <v>0</v>
      </c>
      <c r="AB26" s="37">
        <f t="shared" si="13"/>
        <v>0</v>
      </c>
      <c r="AC26" s="38">
        <f>SUM(Q26:AB26)</f>
        <v>0</v>
      </c>
      <c r="AE26" s="36">
        <f t="shared" ref="AE26:AP26" si="14">AE25*AE24</f>
        <v>0</v>
      </c>
      <c r="AF26" s="37">
        <f t="shared" si="14"/>
        <v>0</v>
      </c>
      <c r="AG26" s="37">
        <f t="shared" si="14"/>
        <v>0</v>
      </c>
      <c r="AH26" s="37">
        <f t="shared" si="14"/>
        <v>0</v>
      </c>
      <c r="AI26" s="37">
        <f t="shared" si="14"/>
        <v>0</v>
      </c>
      <c r="AJ26" s="37">
        <f t="shared" si="14"/>
        <v>0</v>
      </c>
      <c r="AK26" s="37">
        <f t="shared" si="14"/>
        <v>0</v>
      </c>
      <c r="AL26" s="37">
        <f t="shared" si="14"/>
        <v>0</v>
      </c>
      <c r="AM26" s="37">
        <f t="shared" si="14"/>
        <v>0</v>
      </c>
      <c r="AN26" s="37">
        <f t="shared" si="14"/>
        <v>0</v>
      </c>
      <c r="AO26" s="37">
        <f t="shared" si="14"/>
        <v>0</v>
      </c>
      <c r="AP26" s="37">
        <f t="shared" si="14"/>
        <v>0</v>
      </c>
      <c r="AQ26" s="38">
        <f>SUM(AE26:AP26)</f>
        <v>0</v>
      </c>
    </row>
    <row r="27" spans="2:43" s="1" customFormat="1" x14ac:dyDescent="0.35">
      <c r="B27" s="55" t="s">
        <v>39</v>
      </c>
      <c r="O27" s="31"/>
      <c r="AC27" s="31"/>
      <c r="AQ27" s="31"/>
    </row>
    <row r="28" spans="2:43" x14ac:dyDescent="0.35">
      <c r="B28" s="2" t="s">
        <v>32</v>
      </c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3">
        <f>SUM(C28:N28)</f>
        <v>0</v>
      </c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3">
        <f>SUM(Q28:AB28)</f>
        <v>0</v>
      </c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3">
        <f>SUM(AE28:AP28)</f>
        <v>0</v>
      </c>
    </row>
    <row r="29" spans="2:43" s="51" customFormat="1" x14ac:dyDescent="0.35">
      <c r="B29" s="2" t="s">
        <v>33</v>
      </c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5">
        <f>SUM(C29:N29)</f>
        <v>0</v>
      </c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5">
        <f>SUM(Q29:AB29)</f>
        <v>0</v>
      </c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5">
        <f>SUM(AE29:AP29)</f>
        <v>0</v>
      </c>
    </row>
    <row r="30" spans="2:43" s="52" customFormat="1" x14ac:dyDescent="0.35">
      <c r="B30" s="18" t="s">
        <v>34</v>
      </c>
      <c r="C30" s="36">
        <f t="shared" ref="C30:N30" si="15">C29*C28</f>
        <v>0</v>
      </c>
      <c r="D30" s="37">
        <f t="shared" si="15"/>
        <v>0</v>
      </c>
      <c r="E30" s="37">
        <f t="shared" si="15"/>
        <v>0</v>
      </c>
      <c r="F30" s="37">
        <f t="shared" si="15"/>
        <v>0</v>
      </c>
      <c r="G30" s="37">
        <f t="shared" si="15"/>
        <v>0</v>
      </c>
      <c r="H30" s="37">
        <f t="shared" si="15"/>
        <v>0</v>
      </c>
      <c r="I30" s="37">
        <f t="shared" si="15"/>
        <v>0</v>
      </c>
      <c r="J30" s="37">
        <f t="shared" si="15"/>
        <v>0</v>
      </c>
      <c r="K30" s="37">
        <f t="shared" si="15"/>
        <v>0</v>
      </c>
      <c r="L30" s="37">
        <f t="shared" si="15"/>
        <v>0</v>
      </c>
      <c r="M30" s="37">
        <f t="shared" si="15"/>
        <v>0</v>
      </c>
      <c r="N30" s="37">
        <f t="shared" si="15"/>
        <v>0</v>
      </c>
      <c r="O30" s="38">
        <f>SUM(C30:N30)</f>
        <v>0</v>
      </c>
      <c r="Q30" s="36">
        <f t="shared" ref="Q30:AB30" si="16">Q29*Q28</f>
        <v>0</v>
      </c>
      <c r="R30" s="37">
        <f t="shared" si="16"/>
        <v>0</v>
      </c>
      <c r="S30" s="37">
        <f t="shared" si="16"/>
        <v>0</v>
      </c>
      <c r="T30" s="37">
        <f t="shared" si="16"/>
        <v>0</v>
      </c>
      <c r="U30" s="37">
        <f t="shared" si="16"/>
        <v>0</v>
      </c>
      <c r="V30" s="37">
        <f t="shared" si="16"/>
        <v>0</v>
      </c>
      <c r="W30" s="37">
        <f t="shared" si="16"/>
        <v>0</v>
      </c>
      <c r="X30" s="37">
        <f t="shared" si="16"/>
        <v>0</v>
      </c>
      <c r="Y30" s="37">
        <f t="shared" si="16"/>
        <v>0</v>
      </c>
      <c r="Z30" s="37">
        <f t="shared" si="16"/>
        <v>0</v>
      </c>
      <c r="AA30" s="37">
        <f t="shared" si="16"/>
        <v>0</v>
      </c>
      <c r="AB30" s="37">
        <f t="shared" si="16"/>
        <v>0</v>
      </c>
      <c r="AC30" s="38">
        <f>SUM(Q30:AB30)</f>
        <v>0</v>
      </c>
      <c r="AE30" s="36">
        <f t="shared" ref="AE30:AP30" si="17">AE29*AE28</f>
        <v>0</v>
      </c>
      <c r="AF30" s="37">
        <f t="shared" si="17"/>
        <v>0</v>
      </c>
      <c r="AG30" s="37">
        <f t="shared" si="17"/>
        <v>0</v>
      </c>
      <c r="AH30" s="37">
        <f t="shared" si="17"/>
        <v>0</v>
      </c>
      <c r="AI30" s="37">
        <f t="shared" si="17"/>
        <v>0</v>
      </c>
      <c r="AJ30" s="37">
        <f t="shared" si="17"/>
        <v>0</v>
      </c>
      <c r="AK30" s="37">
        <f t="shared" si="17"/>
        <v>0</v>
      </c>
      <c r="AL30" s="37">
        <f t="shared" si="17"/>
        <v>0</v>
      </c>
      <c r="AM30" s="37">
        <f t="shared" si="17"/>
        <v>0</v>
      </c>
      <c r="AN30" s="37">
        <f t="shared" si="17"/>
        <v>0</v>
      </c>
      <c r="AO30" s="37">
        <f t="shared" si="17"/>
        <v>0</v>
      </c>
      <c r="AP30" s="37">
        <f t="shared" si="17"/>
        <v>0</v>
      </c>
      <c r="AQ30" s="38">
        <f>SUM(AE30:AP30)</f>
        <v>0</v>
      </c>
    </row>
    <row r="31" spans="2:43" s="1" customFormat="1" x14ac:dyDescent="0.35">
      <c r="B31" s="55" t="s">
        <v>40</v>
      </c>
      <c r="O31" s="39"/>
      <c r="AC31" s="31"/>
      <c r="AQ31" s="39"/>
    </row>
    <row r="32" spans="2:43" x14ac:dyDescent="0.35">
      <c r="B32" s="2" t="s">
        <v>32</v>
      </c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3">
        <f t="shared" ref="O32:O34" si="18">SUM(C32:N32)</f>
        <v>0</v>
      </c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3">
        <f t="shared" ref="AC32:AC34" si="19">SUM(Q32:AB32)</f>
        <v>0</v>
      </c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3">
        <f t="shared" ref="AQ32:AQ34" si="20">SUM(AE32:AP32)</f>
        <v>0</v>
      </c>
    </row>
    <row r="33" spans="2:43" s="51" customFormat="1" x14ac:dyDescent="0.35">
      <c r="B33" s="2" t="s">
        <v>33</v>
      </c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5">
        <f t="shared" si="18"/>
        <v>0</v>
      </c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5">
        <f t="shared" si="19"/>
        <v>0</v>
      </c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5">
        <f t="shared" si="20"/>
        <v>0</v>
      </c>
    </row>
    <row r="34" spans="2:43" s="52" customFormat="1" x14ac:dyDescent="0.35">
      <c r="B34" s="18" t="s">
        <v>34</v>
      </c>
      <c r="C34" s="36">
        <f>C33*C32</f>
        <v>0</v>
      </c>
      <c r="D34" s="37">
        <f t="shared" ref="D34:N34" si="21">D33*D32</f>
        <v>0</v>
      </c>
      <c r="E34" s="37">
        <f t="shared" si="21"/>
        <v>0</v>
      </c>
      <c r="F34" s="37">
        <f t="shared" si="21"/>
        <v>0</v>
      </c>
      <c r="G34" s="37">
        <f t="shared" si="21"/>
        <v>0</v>
      </c>
      <c r="H34" s="37">
        <f t="shared" si="21"/>
        <v>0</v>
      </c>
      <c r="I34" s="37">
        <f t="shared" si="21"/>
        <v>0</v>
      </c>
      <c r="J34" s="37">
        <f t="shared" si="21"/>
        <v>0</v>
      </c>
      <c r="K34" s="37">
        <f t="shared" si="21"/>
        <v>0</v>
      </c>
      <c r="L34" s="37">
        <f t="shared" si="21"/>
        <v>0</v>
      </c>
      <c r="M34" s="37">
        <f t="shared" si="21"/>
        <v>0</v>
      </c>
      <c r="N34" s="37">
        <f t="shared" si="21"/>
        <v>0</v>
      </c>
      <c r="O34" s="38">
        <f t="shared" si="18"/>
        <v>0</v>
      </c>
      <c r="Q34" s="36">
        <f>Q33*Q32</f>
        <v>0</v>
      </c>
      <c r="R34" s="37">
        <f t="shared" ref="R34:AB34" si="22">R33*R32</f>
        <v>0</v>
      </c>
      <c r="S34" s="37">
        <f t="shared" si="22"/>
        <v>0</v>
      </c>
      <c r="T34" s="37">
        <f t="shared" si="22"/>
        <v>0</v>
      </c>
      <c r="U34" s="37">
        <f t="shared" si="22"/>
        <v>0</v>
      </c>
      <c r="V34" s="37">
        <f t="shared" si="22"/>
        <v>0</v>
      </c>
      <c r="W34" s="37">
        <f t="shared" si="22"/>
        <v>0</v>
      </c>
      <c r="X34" s="37">
        <f t="shared" si="22"/>
        <v>0</v>
      </c>
      <c r="Y34" s="37">
        <f t="shared" si="22"/>
        <v>0</v>
      </c>
      <c r="Z34" s="37">
        <f t="shared" si="22"/>
        <v>0</v>
      </c>
      <c r="AA34" s="37">
        <f t="shared" si="22"/>
        <v>0</v>
      </c>
      <c r="AB34" s="37">
        <f t="shared" si="22"/>
        <v>0</v>
      </c>
      <c r="AC34" s="38">
        <f t="shared" si="19"/>
        <v>0</v>
      </c>
      <c r="AE34" s="36">
        <f>AE33*AE32</f>
        <v>0</v>
      </c>
      <c r="AF34" s="37">
        <f t="shared" ref="AF34:AP34" si="23">AF33*AF32</f>
        <v>0</v>
      </c>
      <c r="AG34" s="37">
        <f t="shared" si="23"/>
        <v>0</v>
      </c>
      <c r="AH34" s="37">
        <f t="shared" si="23"/>
        <v>0</v>
      </c>
      <c r="AI34" s="37">
        <f t="shared" si="23"/>
        <v>0</v>
      </c>
      <c r="AJ34" s="37">
        <f t="shared" si="23"/>
        <v>0</v>
      </c>
      <c r="AK34" s="37">
        <f t="shared" si="23"/>
        <v>0</v>
      </c>
      <c r="AL34" s="37">
        <f t="shared" si="23"/>
        <v>0</v>
      </c>
      <c r="AM34" s="37">
        <f t="shared" si="23"/>
        <v>0</v>
      </c>
      <c r="AN34" s="37">
        <f t="shared" si="23"/>
        <v>0</v>
      </c>
      <c r="AO34" s="37">
        <f t="shared" si="23"/>
        <v>0</v>
      </c>
      <c r="AP34" s="37">
        <f t="shared" si="23"/>
        <v>0</v>
      </c>
      <c r="AQ34" s="38">
        <f t="shared" si="20"/>
        <v>0</v>
      </c>
    </row>
    <row r="35" spans="2:43" s="1" customFormat="1" x14ac:dyDescent="0.35">
      <c r="B35" s="55" t="s">
        <v>41</v>
      </c>
      <c r="O35" s="39"/>
      <c r="AC35" s="31"/>
      <c r="AQ35" s="39"/>
    </row>
    <row r="36" spans="2:43" x14ac:dyDescent="0.35">
      <c r="B36" s="2" t="s">
        <v>32</v>
      </c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3">
        <f t="shared" ref="O36:O38" si="24">SUM(C36:N36)</f>
        <v>0</v>
      </c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3">
        <f t="shared" ref="AC36:AC38" si="25">SUM(Q36:AB36)</f>
        <v>0</v>
      </c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3">
        <f t="shared" ref="AQ36:AQ38" si="26">SUM(AE36:AP36)</f>
        <v>0</v>
      </c>
    </row>
    <row r="37" spans="2:43" s="51" customFormat="1" x14ac:dyDescent="0.35">
      <c r="B37" s="2" t="s">
        <v>33</v>
      </c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5">
        <f t="shared" si="24"/>
        <v>0</v>
      </c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5">
        <f t="shared" si="25"/>
        <v>0</v>
      </c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5">
        <f t="shared" si="26"/>
        <v>0</v>
      </c>
    </row>
    <row r="38" spans="2:43" s="52" customFormat="1" x14ac:dyDescent="0.35">
      <c r="B38" s="18" t="s">
        <v>34</v>
      </c>
      <c r="C38" s="36">
        <f>C37*C36</f>
        <v>0</v>
      </c>
      <c r="D38" s="37">
        <f t="shared" ref="D38:L38" si="27">D37*D36</f>
        <v>0</v>
      </c>
      <c r="E38" s="37">
        <f t="shared" si="27"/>
        <v>0</v>
      </c>
      <c r="F38" s="37">
        <f t="shared" si="27"/>
        <v>0</v>
      </c>
      <c r="G38" s="37">
        <f t="shared" si="27"/>
        <v>0</v>
      </c>
      <c r="H38" s="37">
        <f t="shared" si="27"/>
        <v>0</v>
      </c>
      <c r="I38" s="37">
        <f t="shared" si="27"/>
        <v>0</v>
      </c>
      <c r="J38" s="37">
        <f t="shared" si="27"/>
        <v>0</v>
      </c>
      <c r="K38" s="37">
        <f t="shared" si="27"/>
        <v>0</v>
      </c>
      <c r="L38" s="37">
        <f t="shared" si="27"/>
        <v>0</v>
      </c>
      <c r="M38" s="37">
        <f>M37*M36</f>
        <v>0</v>
      </c>
      <c r="N38" s="37">
        <f t="shared" ref="N38" si="28">N37*N36</f>
        <v>0</v>
      </c>
      <c r="O38" s="38">
        <f t="shared" si="24"/>
        <v>0</v>
      </c>
      <c r="Q38" s="36">
        <f t="shared" ref="Q38:AB38" si="29">Q37*Q36</f>
        <v>0</v>
      </c>
      <c r="R38" s="37">
        <f t="shared" si="29"/>
        <v>0</v>
      </c>
      <c r="S38" s="37">
        <f t="shared" si="29"/>
        <v>0</v>
      </c>
      <c r="T38" s="37">
        <f t="shared" si="29"/>
        <v>0</v>
      </c>
      <c r="U38" s="37">
        <f t="shared" si="29"/>
        <v>0</v>
      </c>
      <c r="V38" s="37">
        <f t="shared" si="29"/>
        <v>0</v>
      </c>
      <c r="W38" s="37">
        <f t="shared" si="29"/>
        <v>0</v>
      </c>
      <c r="X38" s="37">
        <f t="shared" si="29"/>
        <v>0</v>
      </c>
      <c r="Y38" s="37">
        <f t="shared" si="29"/>
        <v>0</v>
      </c>
      <c r="Z38" s="37">
        <f t="shared" si="29"/>
        <v>0</v>
      </c>
      <c r="AA38" s="37">
        <f t="shared" si="29"/>
        <v>0</v>
      </c>
      <c r="AB38" s="37">
        <f t="shared" si="29"/>
        <v>0</v>
      </c>
      <c r="AC38" s="38">
        <f t="shared" si="25"/>
        <v>0</v>
      </c>
      <c r="AE38" s="36">
        <f t="shared" ref="AE38:AP38" si="30">AE37*AE36</f>
        <v>0</v>
      </c>
      <c r="AF38" s="37">
        <f t="shared" si="30"/>
        <v>0</v>
      </c>
      <c r="AG38" s="37">
        <f t="shared" si="30"/>
        <v>0</v>
      </c>
      <c r="AH38" s="37">
        <f t="shared" si="30"/>
        <v>0</v>
      </c>
      <c r="AI38" s="37">
        <f t="shared" si="30"/>
        <v>0</v>
      </c>
      <c r="AJ38" s="37">
        <f t="shared" si="30"/>
        <v>0</v>
      </c>
      <c r="AK38" s="37">
        <f t="shared" si="30"/>
        <v>0</v>
      </c>
      <c r="AL38" s="37">
        <f t="shared" si="30"/>
        <v>0</v>
      </c>
      <c r="AM38" s="37">
        <f t="shared" si="30"/>
        <v>0</v>
      </c>
      <c r="AN38" s="37">
        <f t="shared" si="30"/>
        <v>0</v>
      </c>
      <c r="AO38" s="37">
        <f t="shared" si="30"/>
        <v>0</v>
      </c>
      <c r="AP38" s="37">
        <f t="shared" si="30"/>
        <v>0</v>
      </c>
      <c r="AQ38" s="38">
        <f t="shared" si="26"/>
        <v>0</v>
      </c>
    </row>
    <row r="39" spans="2:43" s="1" customFormat="1" x14ac:dyDescent="0.35">
      <c r="B39" s="55" t="s">
        <v>42</v>
      </c>
      <c r="O39" s="39"/>
      <c r="AC39" s="31"/>
      <c r="AQ39" s="39"/>
    </row>
    <row r="40" spans="2:43" x14ac:dyDescent="0.35">
      <c r="B40" s="2" t="s">
        <v>32</v>
      </c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3">
        <f t="shared" ref="O40:O42" si="31">SUM(C40:N40)</f>
        <v>0</v>
      </c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3">
        <f t="shared" ref="AC40:AC42" si="32">SUM(Q40:AB40)</f>
        <v>0</v>
      </c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3">
        <f t="shared" ref="AQ40:AQ42" si="33">SUM(AE40:AP40)</f>
        <v>0</v>
      </c>
    </row>
    <row r="41" spans="2:43" s="51" customFormat="1" x14ac:dyDescent="0.35">
      <c r="B41" s="2" t="s">
        <v>33</v>
      </c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5">
        <f t="shared" si="31"/>
        <v>0</v>
      </c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5">
        <f t="shared" si="32"/>
        <v>0</v>
      </c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5">
        <f t="shared" si="33"/>
        <v>0</v>
      </c>
    </row>
    <row r="42" spans="2:43" s="52" customFormat="1" x14ac:dyDescent="0.35">
      <c r="B42" s="18" t="s">
        <v>34</v>
      </c>
      <c r="C42" s="36">
        <f t="shared" ref="C42:N42" si="34">C41*C40</f>
        <v>0</v>
      </c>
      <c r="D42" s="37">
        <f t="shared" si="34"/>
        <v>0</v>
      </c>
      <c r="E42" s="37">
        <f t="shared" si="34"/>
        <v>0</v>
      </c>
      <c r="F42" s="37">
        <f t="shared" si="34"/>
        <v>0</v>
      </c>
      <c r="G42" s="37">
        <f t="shared" si="34"/>
        <v>0</v>
      </c>
      <c r="H42" s="37">
        <f t="shared" si="34"/>
        <v>0</v>
      </c>
      <c r="I42" s="37">
        <f t="shared" si="34"/>
        <v>0</v>
      </c>
      <c r="J42" s="37">
        <f t="shared" si="34"/>
        <v>0</v>
      </c>
      <c r="K42" s="37">
        <f t="shared" si="34"/>
        <v>0</v>
      </c>
      <c r="L42" s="37">
        <f t="shared" si="34"/>
        <v>0</v>
      </c>
      <c r="M42" s="37">
        <f t="shared" si="34"/>
        <v>0</v>
      </c>
      <c r="N42" s="37">
        <f t="shared" si="34"/>
        <v>0</v>
      </c>
      <c r="O42" s="38">
        <f t="shared" si="31"/>
        <v>0</v>
      </c>
      <c r="Q42" s="36">
        <f t="shared" ref="Q42:AB42" si="35">Q41*Q40</f>
        <v>0</v>
      </c>
      <c r="R42" s="37">
        <f t="shared" si="35"/>
        <v>0</v>
      </c>
      <c r="S42" s="37">
        <f t="shared" si="35"/>
        <v>0</v>
      </c>
      <c r="T42" s="37">
        <f t="shared" si="35"/>
        <v>0</v>
      </c>
      <c r="U42" s="37">
        <f t="shared" si="35"/>
        <v>0</v>
      </c>
      <c r="V42" s="37">
        <f t="shared" si="35"/>
        <v>0</v>
      </c>
      <c r="W42" s="37">
        <f t="shared" si="35"/>
        <v>0</v>
      </c>
      <c r="X42" s="37">
        <f t="shared" si="35"/>
        <v>0</v>
      </c>
      <c r="Y42" s="37">
        <f t="shared" si="35"/>
        <v>0</v>
      </c>
      <c r="Z42" s="37">
        <f t="shared" si="35"/>
        <v>0</v>
      </c>
      <c r="AA42" s="37">
        <f t="shared" si="35"/>
        <v>0</v>
      </c>
      <c r="AB42" s="37">
        <f t="shared" si="35"/>
        <v>0</v>
      </c>
      <c r="AC42" s="38">
        <f t="shared" si="32"/>
        <v>0</v>
      </c>
      <c r="AE42" s="36">
        <f t="shared" ref="AE42:AP42" si="36">AE41*AE40</f>
        <v>0</v>
      </c>
      <c r="AF42" s="37">
        <f t="shared" si="36"/>
        <v>0</v>
      </c>
      <c r="AG42" s="37">
        <f t="shared" si="36"/>
        <v>0</v>
      </c>
      <c r="AH42" s="37">
        <f t="shared" si="36"/>
        <v>0</v>
      </c>
      <c r="AI42" s="37">
        <f t="shared" si="36"/>
        <v>0</v>
      </c>
      <c r="AJ42" s="37">
        <f t="shared" si="36"/>
        <v>0</v>
      </c>
      <c r="AK42" s="37">
        <f t="shared" si="36"/>
        <v>0</v>
      </c>
      <c r="AL42" s="37">
        <f t="shared" si="36"/>
        <v>0</v>
      </c>
      <c r="AM42" s="37">
        <f t="shared" si="36"/>
        <v>0</v>
      </c>
      <c r="AN42" s="37">
        <f t="shared" si="36"/>
        <v>0</v>
      </c>
      <c r="AO42" s="37">
        <f t="shared" si="36"/>
        <v>0</v>
      </c>
      <c r="AP42" s="37">
        <f t="shared" si="36"/>
        <v>0</v>
      </c>
      <c r="AQ42" s="38">
        <f t="shared" si="33"/>
        <v>0</v>
      </c>
    </row>
    <row r="43" spans="2:43" s="1" customFormat="1" x14ac:dyDescent="0.35">
      <c r="B43" s="55" t="s">
        <v>43</v>
      </c>
      <c r="O43" s="39"/>
      <c r="AC43" s="31"/>
      <c r="AQ43" s="39"/>
    </row>
    <row r="44" spans="2:43" x14ac:dyDescent="0.35">
      <c r="B44" s="2" t="s">
        <v>32</v>
      </c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3">
        <f t="shared" ref="O44:O46" si="37">SUM(C44:N44)</f>
        <v>0</v>
      </c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3">
        <f t="shared" ref="AC44:AC46" si="38">SUM(Q44:AB44)</f>
        <v>0</v>
      </c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3">
        <f t="shared" ref="AQ44:AQ46" si="39">SUM(AE44:AP44)</f>
        <v>0</v>
      </c>
    </row>
    <row r="45" spans="2:43" s="51" customFormat="1" x14ac:dyDescent="0.35">
      <c r="B45" s="2" t="s">
        <v>33</v>
      </c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5">
        <f t="shared" si="37"/>
        <v>0</v>
      </c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5">
        <f t="shared" si="38"/>
        <v>0</v>
      </c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5">
        <f t="shared" si="39"/>
        <v>0</v>
      </c>
    </row>
    <row r="46" spans="2:43" s="52" customFormat="1" x14ac:dyDescent="0.35">
      <c r="B46" s="18" t="s">
        <v>34</v>
      </c>
      <c r="C46" s="36">
        <f t="shared" ref="C46:N46" si="40">C45*C44</f>
        <v>0</v>
      </c>
      <c r="D46" s="37">
        <f t="shared" si="40"/>
        <v>0</v>
      </c>
      <c r="E46" s="37">
        <f t="shared" si="40"/>
        <v>0</v>
      </c>
      <c r="F46" s="37">
        <f t="shared" si="40"/>
        <v>0</v>
      </c>
      <c r="G46" s="37">
        <f t="shared" si="40"/>
        <v>0</v>
      </c>
      <c r="H46" s="37">
        <f t="shared" si="40"/>
        <v>0</v>
      </c>
      <c r="I46" s="37">
        <f t="shared" si="40"/>
        <v>0</v>
      </c>
      <c r="J46" s="37">
        <f t="shared" si="40"/>
        <v>0</v>
      </c>
      <c r="K46" s="37">
        <f t="shared" si="40"/>
        <v>0</v>
      </c>
      <c r="L46" s="37">
        <f t="shared" si="40"/>
        <v>0</v>
      </c>
      <c r="M46" s="37">
        <f t="shared" si="40"/>
        <v>0</v>
      </c>
      <c r="N46" s="37">
        <f t="shared" si="40"/>
        <v>0</v>
      </c>
      <c r="O46" s="38">
        <f t="shared" si="37"/>
        <v>0</v>
      </c>
      <c r="Q46" s="36">
        <f>Q45*Q44</f>
        <v>0</v>
      </c>
      <c r="R46" s="37">
        <f t="shared" ref="R46:X46" si="41">R45*R44</f>
        <v>0</v>
      </c>
      <c r="S46" s="37">
        <f t="shared" si="41"/>
        <v>0</v>
      </c>
      <c r="T46" s="37">
        <f t="shared" si="41"/>
        <v>0</v>
      </c>
      <c r="U46" s="37">
        <f t="shared" si="41"/>
        <v>0</v>
      </c>
      <c r="V46" s="37">
        <f t="shared" si="41"/>
        <v>0</v>
      </c>
      <c r="W46" s="37">
        <f t="shared" si="41"/>
        <v>0</v>
      </c>
      <c r="X46" s="37">
        <f t="shared" si="41"/>
        <v>0</v>
      </c>
      <c r="Y46" s="37">
        <f>Y45*Y44</f>
        <v>0</v>
      </c>
      <c r="Z46" s="37">
        <f t="shared" ref="Z46:AB46" si="42">Z45*Z44</f>
        <v>0</v>
      </c>
      <c r="AA46" s="37">
        <f t="shared" si="42"/>
        <v>0</v>
      </c>
      <c r="AB46" s="37">
        <f t="shared" si="42"/>
        <v>0</v>
      </c>
      <c r="AC46" s="38">
        <f t="shared" si="38"/>
        <v>0</v>
      </c>
      <c r="AE46" s="36">
        <f>AE45*AE44</f>
        <v>0</v>
      </c>
      <c r="AF46" s="37">
        <f t="shared" ref="AF46:AL46" si="43">AF45*AF44</f>
        <v>0</v>
      </c>
      <c r="AG46" s="37">
        <f t="shared" si="43"/>
        <v>0</v>
      </c>
      <c r="AH46" s="37">
        <f t="shared" si="43"/>
        <v>0</v>
      </c>
      <c r="AI46" s="37">
        <f t="shared" si="43"/>
        <v>0</v>
      </c>
      <c r="AJ46" s="37">
        <f t="shared" si="43"/>
        <v>0</v>
      </c>
      <c r="AK46" s="37">
        <f t="shared" si="43"/>
        <v>0</v>
      </c>
      <c r="AL46" s="37">
        <f t="shared" si="43"/>
        <v>0</v>
      </c>
      <c r="AM46" s="37">
        <f>AM45*AM44</f>
        <v>0</v>
      </c>
      <c r="AN46" s="37">
        <f t="shared" ref="AN46:AP46" si="44">AN45*AN44</f>
        <v>0</v>
      </c>
      <c r="AO46" s="37">
        <f t="shared" si="44"/>
        <v>0</v>
      </c>
      <c r="AP46" s="37">
        <f t="shared" si="44"/>
        <v>0</v>
      </c>
      <c r="AQ46" s="38">
        <f t="shared" si="39"/>
        <v>0</v>
      </c>
    </row>
    <row r="47" spans="2:43" s="52" customFormat="1" x14ac:dyDescent="0.35">
      <c r="B47" s="19" t="s">
        <v>30</v>
      </c>
      <c r="C47" s="36">
        <f t="shared" ref="C47:O47" si="45">SUM(C10,C14,C22,C18,C26,C30,C34,C38,C42,C46)</f>
        <v>0</v>
      </c>
      <c r="D47" s="37">
        <f t="shared" si="45"/>
        <v>0</v>
      </c>
      <c r="E47" s="37">
        <f t="shared" si="45"/>
        <v>0</v>
      </c>
      <c r="F47" s="37">
        <f t="shared" si="45"/>
        <v>0</v>
      </c>
      <c r="G47" s="37">
        <f t="shared" si="45"/>
        <v>0</v>
      </c>
      <c r="H47" s="37">
        <f t="shared" si="45"/>
        <v>0</v>
      </c>
      <c r="I47" s="37">
        <f t="shared" si="45"/>
        <v>0</v>
      </c>
      <c r="J47" s="37">
        <f t="shared" si="45"/>
        <v>0</v>
      </c>
      <c r="K47" s="37">
        <f t="shared" si="45"/>
        <v>0</v>
      </c>
      <c r="L47" s="37">
        <f t="shared" si="45"/>
        <v>0</v>
      </c>
      <c r="M47" s="37">
        <f t="shared" si="45"/>
        <v>0</v>
      </c>
      <c r="N47" s="37">
        <f t="shared" si="45"/>
        <v>0</v>
      </c>
      <c r="O47" s="40">
        <f t="shared" si="45"/>
        <v>0</v>
      </c>
      <c r="Q47" s="36">
        <f t="shared" ref="Q47:AC47" si="46">SUM(Q10,Q14,Q22,Q18,Q26,Q30,Q34,Q38,Q42,Q46)</f>
        <v>0</v>
      </c>
      <c r="R47" s="37">
        <f t="shared" si="46"/>
        <v>0</v>
      </c>
      <c r="S47" s="37">
        <f t="shared" si="46"/>
        <v>0</v>
      </c>
      <c r="T47" s="37">
        <f t="shared" si="46"/>
        <v>0</v>
      </c>
      <c r="U47" s="37">
        <f t="shared" si="46"/>
        <v>0</v>
      </c>
      <c r="V47" s="37">
        <f t="shared" si="46"/>
        <v>0</v>
      </c>
      <c r="W47" s="37">
        <f t="shared" si="46"/>
        <v>0</v>
      </c>
      <c r="X47" s="37">
        <f t="shared" si="46"/>
        <v>0</v>
      </c>
      <c r="Y47" s="37">
        <f t="shared" si="46"/>
        <v>0</v>
      </c>
      <c r="Z47" s="37">
        <f t="shared" si="46"/>
        <v>0</v>
      </c>
      <c r="AA47" s="37">
        <f t="shared" si="46"/>
        <v>0</v>
      </c>
      <c r="AB47" s="37">
        <f t="shared" si="46"/>
        <v>0</v>
      </c>
      <c r="AC47" s="40">
        <f t="shared" si="46"/>
        <v>0</v>
      </c>
      <c r="AE47" s="36">
        <f t="shared" ref="AE47:AQ47" si="47">SUM(AE10,AE14,AE22,AE18,AE26,AE30,AE34,AE38,AE42,AE46)</f>
        <v>0</v>
      </c>
      <c r="AF47" s="37">
        <f t="shared" si="47"/>
        <v>0</v>
      </c>
      <c r="AG47" s="37">
        <f t="shared" si="47"/>
        <v>0</v>
      </c>
      <c r="AH47" s="37">
        <f t="shared" si="47"/>
        <v>0</v>
      </c>
      <c r="AI47" s="37">
        <f t="shared" si="47"/>
        <v>0</v>
      </c>
      <c r="AJ47" s="37">
        <f t="shared" si="47"/>
        <v>0</v>
      </c>
      <c r="AK47" s="37">
        <f t="shared" si="47"/>
        <v>0</v>
      </c>
      <c r="AL47" s="37">
        <f t="shared" si="47"/>
        <v>0</v>
      </c>
      <c r="AM47" s="37">
        <f t="shared" si="47"/>
        <v>0</v>
      </c>
      <c r="AN47" s="37">
        <f t="shared" si="47"/>
        <v>0</v>
      </c>
      <c r="AO47" s="37">
        <f t="shared" si="47"/>
        <v>0</v>
      </c>
      <c r="AP47" s="37">
        <f t="shared" si="47"/>
        <v>0</v>
      </c>
      <c r="AQ47" s="40">
        <f t="shared" si="47"/>
        <v>0</v>
      </c>
    </row>
    <row r="49" spans="2:43" ht="15.6" thickBot="1" x14ac:dyDescent="0.4">
      <c r="B49" s="3" t="s">
        <v>44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1"/>
      <c r="N49" s="1"/>
      <c r="O49" s="1"/>
      <c r="P49" s="1"/>
    </row>
    <row r="50" spans="2:43" x14ac:dyDescent="0.35">
      <c r="B50" s="20"/>
      <c r="C50" s="20"/>
      <c r="D50" s="20"/>
      <c r="E50" s="20"/>
      <c r="F50" s="20"/>
      <c r="G50" s="20"/>
    </row>
    <row r="51" spans="2:43" x14ac:dyDescent="0.35">
      <c r="B51" s="21" t="s">
        <v>12</v>
      </c>
      <c r="C51" s="41">
        <f t="shared" ref="C51:N51" si="48">IF($C54=0,C47,C47*(100%-$C55))</f>
        <v>0</v>
      </c>
      <c r="D51" s="42">
        <f t="shared" si="48"/>
        <v>0</v>
      </c>
      <c r="E51" s="42">
        <f t="shared" si="48"/>
        <v>0</v>
      </c>
      <c r="F51" s="42">
        <f t="shared" si="48"/>
        <v>0</v>
      </c>
      <c r="G51" s="42">
        <f t="shared" si="48"/>
        <v>0</v>
      </c>
      <c r="H51" s="42">
        <f t="shared" si="48"/>
        <v>0</v>
      </c>
      <c r="I51" s="42">
        <f t="shared" si="48"/>
        <v>0</v>
      </c>
      <c r="J51" s="42">
        <f t="shared" si="48"/>
        <v>0</v>
      </c>
      <c r="K51" s="42">
        <f t="shared" si="48"/>
        <v>0</v>
      </c>
      <c r="L51" s="42">
        <f t="shared" si="48"/>
        <v>0</v>
      </c>
      <c r="M51" s="42">
        <f t="shared" si="48"/>
        <v>0</v>
      </c>
      <c r="N51" s="42">
        <f t="shared" si="48"/>
        <v>0</v>
      </c>
      <c r="O51" s="43">
        <f>SUM(C51:N51)</f>
        <v>0</v>
      </c>
      <c r="Q51" s="41">
        <f t="shared" ref="Q51:AB51" si="49">IF($C54=0,Q47,Q47*(100%-$C55))</f>
        <v>0</v>
      </c>
      <c r="R51" s="42">
        <f t="shared" si="49"/>
        <v>0</v>
      </c>
      <c r="S51" s="42">
        <f t="shared" si="49"/>
        <v>0</v>
      </c>
      <c r="T51" s="42">
        <f t="shared" si="49"/>
        <v>0</v>
      </c>
      <c r="U51" s="42">
        <f t="shared" si="49"/>
        <v>0</v>
      </c>
      <c r="V51" s="42">
        <f t="shared" si="49"/>
        <v>0</v>
      </c>
      <c r="W51" s="42">
        <f t="shared" si="49"/>
        <v>0</v>
      </c>
      <c r="X51" s="42">
        <f t="shared" si="49"/>
        <v>0</v>
      </c>
      <c r="Y51" s="42">
        <f t="shared" si="49"/>
        <v>0</v>
      </c>
      <c r="Z51" s="42">
        <f t="shared" si="49"/>
        <v>0</v>
      </c>
      <c r="AA51" s="42">
        <f t="shared" si="49"/>
        <v>0</v>
      </c>
      <c r="AB51" s="42">
        <f t="shared" si="49"/>
        <v>0</v>
      </c>
      <c r="AC51" s="43">
        <f>SUM(Q51:AB51)</f>
        <v>0</v>
      </c>
      <c r="AE51" s="41">
        <f t="shared" ref="AE51:AP51" si="50">IF($C54=0,AE47,AE47*(100%-$C55))</f>
        <v>0</v>
      </c>
      <c r="AF51" s="42">
        <f t="shared" si="50"/>
        <v>0</v>
      </c>
      <c r="AG51" s="42">
        <f t="shared" si="50"/>
        <v>0</v>
      </c>
      <c r="AH51" s="42">
        <f t="shared" si="50"/>
        <v>0</v>
      </c>
      <c r="AI51" s="42">
        <f t="shared" si="50"/>
        <v>0</v>
      </c>
      <c r="AJ51" s="42">
        <f t="shared" si="50"/>
        <v>0</v>
      </c>
      <c r="AK51" s="42">
        <f t="shared" si="50"/>
        <v>0</v>
      </c>
      <c r="AL51" s="42">
        <f t="shared" si="50"/>
        <v>0</v>
      </c>
      <c r="AM51" s="42">
        <f t="shared" si="50"/>
        <v>0</v>
      </c>
      <c r="AN51" s="42">
        <f t="shared" si="50"/>
        <v>0</v>
      </c>
      <c r="AO51" s="42">
        <f t="shared" si="50"/>
        <v>0</v>
      </c>
      <c r="AP51" s="42">
        <f t="shared" si="50"/>
        <v>0</v>
      </c>
      <c r="AQ51" s="43">
        <f>SUM(AE51:AP51)</f>
        <v>0</v>
      </c>
    </row>
    <row r="52" spans="2:43" x14ac:dyDescent="0.35">
      <c r="B52" s="21" t="s">
        <v>10</v>
      </c>
      <c r="C52" s="44">
        <f>IF($C54=0,0,IF($C54=15,C47*$C55*0.5,IF($C54=30,0,IF($C54=60,0,IF($C54=90,0)))))</f>
        <v>0</v>
      </c>
      <c r="D52" s="45">
        <f>IF($C54=0,0,IF($C54=15,(C47+D47)*$C55*0.5,IF($C54=30,C47*$C55,IF($C54=60,0,IF($C54=90,0)))))</f>
        <v>0</v>
      </c>
      <c r="E52" s="45">
        <f>IF($C54=0,0,IF($C54=15,(D47+E47)*$C55*0.5,IF($C54=30,D47*$C55,IF($C54=60,C47*$C55,IF($C54=90,0)))))</f>
        <v>0</v>
      </c>
      <c r="F52" s="45">
        <f t="shared" ref="F52:N52" si="51">IF($C54=0,0,IF($C54=15,(E47+F47)*$C55*0.5,IF($C54=30,E47*$C55,IF($C54=60,D47*$C55,IF($C54=90,C47*$C55)))))</f>
        <v>0</v>
      </c>
      <c r="G52" s="45">
        <f t="shared" si="51"/>
        <v>0</v>
      </c>
      <c r="H52" s="45">
        <f t="shared" si="51"/>
        <v>0</v>
      </c>
      <c r="I52" s="45">
        <f t="shared" si="51"/>
        <v>0</v>
      </c>
      <c r="J52" s="45">
        <f t="shared" si="51"/>
        <v>0</v>
      </c>
      <c r="K52" s="45">
        <f t="shared" si="51"/>
        <v>0</v>
      </c>
      <c r="L52" s="45">
        <f t="shared" si="51"/>
        <v>0</v>
      </c>
      <c r="M52" s="45">
        <f t="shared" si="51"/>
        <v>0</v>
      </c>
      <c r="N52" s="45">
        <f t="shared" si="51"/>
        <v>0</v>
      </c>
      <c r="O52" s="38">
        <f>SUM(C52:N52)</f>
        <v>0</v>
      </c>
      <c r="Q52" s="44">
        <f>IF($C54=0,0,IF($C54=15,(N47+Q47)*$C55*0.5,IF($C54=30,N47*$C55,IF($C54=60,M47*$C55,IF($C54=90,L47*$C55)))))</f>
        <v>0</v>
      </c>
      <c r="R52" s="45">
        <f>IF($C54=0,0,IF($C54=15,(Q47+R47)*$C55*0.5,IF($C54=30,Q47*$C55,IF($C54=60,N47*$C55,IF($C54=90,M47*$C55)))))</f>
        <v>0</v>
      </c>
      <c r="S52" s="45">
        <f>IF($C54=0,0,IF($C54=15,(R47+S47)*$C55*0.5,IF($C54=30,R47*$C55,IF($C54=60,Q47*$C55,IF($C54=90,N47*$C55)))))</f>
        <v>0</v>
      </c>
      <c r="T52" s="45">
        <f t="shared" ref="T52:AB52" si="52">IF($C54=0,0,IF($C54=15,(S47+T47)*$C55*0.5,IF($C54=30,S47*$C55,IF($C54=60,R47*$C55,IF($C54=90,Q47*$C55)))))</f>
        <v>0</v>
      </c>
      <c r="U52" s="45">
        <f t="shared" si="52"/>
        <v>0</v>
      </c>
      <c r="V52" s="45">
        <f t="shared" si="52"/>
        <v>0</v>
      </c>
      <c r="W52" s="45">
        <f t="shared" si="52"/>
        <v>0</v>
      </c>
      <c r="X52" s="45">
        <f t="shared" si="52"/>
        <v>0</v>
      </c>
      <c r="Y52" s="45">
        <f t="shared" si="52"/>
        <v>0</v>
      </c>
      <c r="Z52" s="45">
        <f t="shared" si="52"/>
        <v>0</v>
      </c>
      <c r="AA52" s="45">
        <f t="shared" si="52"/>
        <v>0</v>
      </c>
      <c r="AB52" s="45">
        <f t="shared" si="52"/>
        <v>0</v>
      </c>
      <c r="AC52" s="38">
        <f>SUM(Q52:AB52)</f>
        <v>0</v>
      </c>
      <c r="AE52" s="44">
        <f>IF($C54=0,0,IF($C54=15,(AB47+AE47)*$C55*0.5,IF($C54=30,AB47*$C55,IF($C54=60,AA47*$C55,IF($C54=90,Z47*$C55)))))</f>
        <v>0</v>
      </c>
      <c r="AF52" s="45">
        <f>IF($C54=0,0,IF($C54=15,(AE47+AF47)*$C55*0.5,IF($C54=30,AE47*$C55,IF($C54=60,AB47*$C55,IF($C54=90,AA47*$C55)))))</f>
        <v>0</v>
      </c>
      <c r="AG52" s="45">
        <f>IF($C54=0,0,IF($C54=15,(AF47+AG47)*$C55*0.5,IF($C54=30,AF47*$C55,IF($C54=60,AE47*$C55,IF($C54=90,AB47*$C55)))))</f>
        <v>0</v>
      </c>
      <c r="AH52" s="45">
        <f t="shared" ref="AH52:AP52" si="53">IF($C54=0,0,IF($C54=15,(AG47+AH47)*$C55*0.5,IF($C54=30,AG47*$C55,IF($C54=60,AF47*$C55,IF($C54=90,AE47*$C55)))))</f>
        <v>0</v>
      </c>
      <c r="AI52" s="45">
        <f t="shared" si="53"/>
        <v>0</v>
      </c>
      <c r="AJ52" s="45">
        <f t="shared" si="53"/>
        <v>0</v>
      </c>
      <c r="AK52" s="45">
        <f t="shared" si="53"/>
        <v>0</v>
      </c>
      <c r="AL52" s="45">
        <f t="shared" si="53"/>
        <v>0</v>
      </c>
      <c r="AM52" s="45">
        <f t="shared" si="53"/>
        <v>0</v>
      </c>
      <c r="AN52" s="45">
        <f t="shared" si="53"/>
        <v>0</v>
      </c>
      <c r="AO52" s="45">
        <f t="shared" si="53"/>
        <v>0</v>
      </c>
      <c r="AP52" s="45">
        <f t="shared" si="53"/>
        <v>0</v>
      </c>
      <c r="AQ52" s="38">
        <f>SUM(AE52:AP52)</f>
        <v>0</v>
      </c>
    </row>
    <row r="53" spans="2:43" x14ac:dyDescent="0.35">
      <c r="B53" s="20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</row>
    <row r="54" spans="2:43" x14ac:dyDescent="0.35">
      <c r="B54" s="22" t="s">
        <v>45</v>
      </c>
      <c r="C54" s="47">
        <v>0</v>
      </c>
      <c r="D54" s="27" t="s">
        <v>46</v>
      </c>
    </row>
    <row r="55" spans="2:43" x14ac:dyDescent="0.35">
      <c r="B55" s="22" t="s">
        <v>20</v>
      </c>
      <c r="C55" s="48"/>
      <c r="D55" s="27" t="s">
        <v>47</v>
      </c>
      <c r="AC55" s="23"/>
      <c r="AQ55" s="23"/>
    </row>
    <row r="56" spans="2:43" x14ac:dyDescent="0.35">
      <c r="AC56" s="23"/>
      <c r="AQ56" s="23"/>
    </row>
    <row r="57" spans="2:43" x14ac:dyDescent="0.35"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AC57" s="23"/>
      <c r="AQ57" s="23"/>
    </row>
    <row r="58" spans="2:43" x14ac:dyDescent="0.35">
      <c r="C58" s="49"/>
      <c r="D58" s="49"/>
      <c r="E58" s="49"/>
      <c r="F58" s="49"/>
      <c r="G58" s="49"/>
      <c r="AC58" s="23"/>
      <c r="AQ58" s="23"/>
    </row>
    <row r="61" spans="2:43" x14ac:dyDescent="0.35"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</row>
    <row r="62" spans="2:43" x14ac:dyDescent="0.35"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</row>
    <row r="65" spans="3:14" x14ac:dyDescent="0.35"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</row>
    <row r="66" spans="3:14" x14ac:dyDescent="0.35"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</row>
  </sheetData>
  <sheetProtection sheet="1" objects="1" scenarios="1"/>
  <protectedRanges>
    <protectedRange sqref="G2 AE8:AP9 AE12:AP13 AE16:AP17 AE20:AP21 AE24:AP25 AE28:AP29 AE32:AP33 AE36:AP37 AE40:AP41 AE44:AP45" name="Year3"/>
    <protectedRange sqref="Q8:AB9 Q12:AB13 Q16:AB17 Q20:AB21 Q24:AB25 Q28:AB29 Q32:AB33 Q36:AB37 Q40:AB41 Q44:AB45" name="Year2"/>
    <protectedRange sqref="C8:N9 C12:N13 C16:N17 C20:N21 C24:N25 C28:N29 C32:N33 C36:N37 C40:N41 C44:N45" name="Year1"/>
    <protectedRange sqref="D3 B7 B11 B15 B19 B23 B27 B31 B35 B39 B43 C54:C55" name="Range1"/>
  </protectedRanges>
  <mergeCells count="3">
    <mergeCell ref="C5:O5"/>
    <mergeCell ref="Q5:AC5"/>
    <mergeCell ref="AE5:AQ5"/>
  </mergeCells>
  <dataValidations count="8">
    <dataValidation type="list" allowBlank="1" showInputMessage="1" showErrorMessage="1" promptTitle="Payment Term Length" prompt="The number of days a customer has to pay (e.g., “Net 30” means payment is due in 30 days)." sqref="C54" xr:uid="{56CFF1D9-C7F8-490E-8DDE-B34ECC92BBBA}">
      <formula1>"0,15,30,60,90"</formula1>
    </dataValidation>
    <dataValidation allowBlank="1" showInputMessage="1" showErrorMessage="1" promptTitle="Starting Date Guidance" prompt="Select a start date when you expect to receive loan funding. Use date format MMM YYYY (e.g., Aug 2025)." sqref="D4:F4" xr:uid="{2B96B9FD-1F22-47D2-8815-2FF1DADEFD0F}"/>
    <dataValidation allowBlank="1" showInputMessage="1" showErrorMessage="1" promptTitle="Accounts Receivable Collections" prompt="The process of collecting money from customers who bought on credit." sqref="B52" xr:uid="{E8C17CA1-B767-47D5-983D-4644985056B3}"/>
    <dataValidation allowBlank="1" showInputMessage="1" showErrorMessage="1" promptTitle="Cash Sales" prompt="Sales where the customer pays right away." sqref="B51" xr:uid="{5708A362-2718-46A7-BD39-493F1682C479}"/>
    <dataValidation allowBlank="1" showInputMessage="1" showErrorMessage="1" promptTitle="Product or Service" prompt="Products are physical items (e.g., books or pastries). Services are actions you perform for customers (e.g., haircut or repair)." sqref="B7 B11 B15 B19 B23 B27 B31 B35 B39 B43" xr:uid="{666AF286-1325-4F82-9F56-A28798840057}"/>
    <dataValidation allowBlank="1" showInputMessage="1" showErrorMessage="1" promptTitle=" Payment Term Length" prompt="The number of days a customer has to pay (e.g., “Net 30” means payment is due in 30 days)." sqref="B54 D54:F54" xr:uid="{1DCB840D-9F93-4EC6-B7AB-D8D433E912EE}"/>
    <dataValidation allowBlank="1" showInputMessage="1" showErrorMessage="1" promptTitle="Percentage of Sales on Terms" prompt="The percentage of your monthly sales that are paid later (on credit). All other sales are considered cash sales." sqref="B55:I55" xr:uid="{A40F7610-C18B-4BFC-8C37-458E5F1C1F4D}"/>
    <dataValidation allowBlank="1" showInputMessage="1" showErrorMessage="1" promptTitle="Starting Date" prompt="Select the date you expect to receive loan funding. Use date format MMM YYYY (e.g., Sep 2025)." sqref="C3 D3 D2" xr:uid="{0C3AEB74-28FE-4661-B58B-17293C28B7D4}"/>
  </dataValidations>
  <pageMargins left="0.25" right="0.25" top="1" bottom="1" header="0.3" footer="0.3"/>
  <pageSetup scale="6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17EEAB471E8C4CBDC769E9847CCEE2" ma:contentTypeVersion="12" ma:contentTypeDescription="Create a new document." ma:contentTypeScope="" ma:versionID="63f1f043239c9f575753a22257720c6b">
  <xsd:schema xmlns:xsd="http://www.w3.org/2001/XMLSchema" xmlns:xs="http://www.w3.org/2001/XMLSchema" xmlns:p="http://schemas.microsoft.com/office/2006/metadata/properties" xmlns:ns2="f0a9fd99-1468-44a5-8dd1-b0dbee1e288c" xmlns:ns3="fca04a33-8535-4904-9f08-254a6658678e" targetNamespace="http://schemas.microsoft.com/office/2006/metadata/properties" ma:root="true" ma:fieldsID="de5afeb341100e82178c2625c26448f0" ns2:_="" ns3:_="">
    <xsd:import namespace="f0a9fd99-1468-44a5-8dd1-b0dbee1e288c"/>
    <xsd:import namespace="fca04a33-8535-4904-9f08-254a665867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a9fd99-1468-44a5-8dd1-b0dbee1e28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a04a33-8535-4904-9f08-254a6658678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D36D9FB-F84A-44CD-98F9-0BD3659DB8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a9fd99-1468-44a5-8dd1-b0dbee1e288c"/>
    <ds:schemaRef ds:uri="fca04a33-8535-4904-9f08-254a665867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74FF0DA-F7F5-4E6D-961D-F9DAFB3402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2B9EE1-7D24-4C16-8B80-F26769D2635F}">
  <ds:schemaRefs>
    <ds:schemaRef ds:uri="http://schemas.openxmlformats.org/package/2006/metadata/core-properties"/>
    <ds:schemaRef ds:uri="http://www.w3.org/XML/1998/namespace"/>
    <ds:schemaRef ds:uri="http://purl.org/dc/dcmitype/"/>
    <ds:schemaRef ds:uri="fca04a33-8535-4904-9f08-254a6658678e"/>
    <ds:schemaRef ds:uri="http://schemas.microsoft.com/office/2006/metadata/properties"/>
    <ds:schemaRef ds:uri="http://purl.org/dc/elements/1.1/"/>
    <ds:schemaRef ds:uri="http://schemas.microsoft.com/office/2006/documentManagement/types"/>
    <ds:schemaRef ds:uri="f0a9fd99-1468-44a5-8dd1-b0dbee1e288c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Guidance</vt:lpstr>
      <vt:lpstr>Sales Forecast </vt:lpstr>
      <vt:lpstr>'Sales Forecast '!Print_Area</vt:lpstr>
      <vt:lpstr>start_date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Chai, Swin JEDI:EX</dc:creator>
  <cp:keywords/>
  <dc:description/>
  <cp:lastModifiedBy>MacNaughton, Rebecca JEDI:EX</cp:lastModifiedBy>
  <cp:revision/>
  <dcterms:created xsi:type="dcterms:W3CDTF">2025-08-22T19:16:31Z</dcterms:created>
  <dcterms:modified xsi:type="dcterms:W3CDTF">2025-11-21T01:06:06Z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0x0101003A17EEAB471E8C4CBDC769E9847CCEE2</vt:lpwstr>
  </property>
</Properties>
</file>